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8700"/>
  </bookViews>
  <sheets>
    <sheet name="Лист2" sheetId="20" r:id="rId1"/>
  </sheets>
  <calcPr calcId="125725"/>
</workbook>
</file>

<file path=xl/calcChain.xml><?xml version="1.0" encoding="utf-8"?>
<calcChain xmlns="http://schemas.openxmlformats.org/spreadsheetml/2006/main">
  <c r="G256" i="20"/>
  <c r="G257" s="1"/>
  <c r="F256"/>
  <c r="E256"/>
  <c r="D256"/>
  <c r="C256"/>
  <c r="C257" s="1"/>
  <c r="G252"/>
  <c r="F252"/>
  <c r="E252"/>
  <c r="D252"/>
  <c r="G245"/>
  <c r="F245"/>
  <c r="E245"/>
  <c r="D245"/>
  <c r="C245"/>
  <c r="G243"/>
  <c r="F243"/>
  <c r="E243"/>
  <c r="D243"/>
  <c r="G231"/>
  <c r="F231"/>
  <c r="F232" s="1"/>
  <c r="E231"/>
  <c r="D231"/>
  <c r="C231"/>
  <c r="G227"/>
  <c r="F227"/>
  <c r="E227"/>
  <c r="D227"/>
  <c r="G220"/>
  <c r="F220"/>
  <c r="E220"/>
  <c r="D220"/>
  <c r="C220"/>
  <c r="G218"/>
  <c r="F218"/>
  <c r="E218"/>
  <c r="D218"/>
  <c r="C207"/>
  <c r="G206"/>
  <c r="F206"/>
  <c r="E206"/>
  <c r="D206"/>
  <c r="G202"/>
  <c r="F202"/>
  <c r="E202"/>
  <c r="E207" s="1"/>
  <c r="D202"/>
  <c r="G195"/>
  <c r="F195"/>
  <c r="E195"/>
  <c r="D195"/>
  <c r="C195"/>
  <c r="G193"/>
  <c r="F193"/>
  <c r="E193"/>
  <c r="D193"/>
  <c r="G181"/>
  <c r="F181"/>
  <c r="E181"/>
  <c r="D181"/>
  <c r="G177"/>
  <c r="F177"/>
  <c r="E177"/>
  <c r="D177"/>
  <c r="G170"/>
  <c r="F170"/>
  <c r="E170"/>
  <c r="D170"/>
  <c r="C170"/>
  <c r="C182" s="1"/>
  <c r="G168"/>
  <c r="F168"/>
  <c r="E168"/>
  <c r="D168"/>
  <c r="G155"/>
  <c r="F155"/>
  <c r="E155"/>
  <c r="D155"/>
  <c r="G151"/>
  <c r="F151"/>
  <c r="E151"/>
  <c r="D151"/>
  <c r="C151"/>
  <c r="G143"/>
  <c r="G156" s="1"/>
  <c r="F143"/>
  <c r="E143"/>
  <c r="E156" s="1"/>
  <c r="D143"/>
  <c r="C143"/>
  <c r="C156" s="1"/>
  <c r="G141"/>
  <c r="F141"/>
  <c r="E141"/>
  <c r="D141"/>
  <c r="G129"/>
  <c r="F129"/>
  <c r="E129"/>
  <c r="D129"/>
  <c r="C129"/>
  <c r="G126"/>
  <c r="F126"/>
  <c r="E126"/>
  <c r="D126"/>
  <c r="C126"/>
  <c r="G118"/>
  <c r="F118"/>
  <c r="E118"/>
  <c r="D118"/>
  <c r="C118"/>
  <c r="G116"/>
  <c r="F116"/>
  <c r="E116"/>
  <c r="D116"/>
  <c r="G104"/>
  <c r="F104"/>
  <c r="E104"/>
  <c r="E105" s="1"/>
  <c r="D104"/>
  <c r="C104"/>
  <c r="C105" s="1"/>
  <c r="G100"/>
  <c r="F100"/>
  <c r="E100"/>
  <c r="D100"/>
  <c r="G92"/>
  <c r="F92"/>
  <c r="E92"/>
  <c r="D92"/>
  <c r="C92"/>
  <c r="G90"/>
  <c r="F90"/>
  <c r="E90"/>
  <c r="D90"/>
  <c r="G78"/>
  <c r="F78"/>
  <c r="E78"/>
  <c r="D78"/>
  <c r="G74"/>
  <c r="F74"/>
  <c r="E74"/>
  <c r="D74"/>
  <c r="C74"/>
  <c r="G66"/>
  <c r="F66"/>
  <c r="E66"/>
  <c r="D66"/>
  <c r="C66"/>
  <c r="G64"/>
  <c r="F64"/>
  <c r="E64"/>
  <c r="D64"/>
  <c r="G52"/>
  <c r="F52"/>
  <c r="E52"/>
  <c r="E53" s="1"/>
  <c r="D52"/>
  <c r="C52"/>
  <c r="C53" s="1"/>
  <c r="G48"/>
  <c r="F48"/>
  <c r="E48"/>
  <c r="D48"/>
  <c r="D53" s="1"/>
  <c r="G41"/>
  <c r="F41"/>
  <c r="E41"/>
  <c r="D41"/>
  <c r="C41"/>
  <c r="G39"/>
  <c r="F39"/>
  <c r="E39"/>
  <c r="D39"/>
  <c r="G27"/>
  <c r="F27"/>
  <c r="E27"/>
  <c r="D27"/>
  <c r="C27"/>
  <c r="G23"/>
  <c r="F23"/>
  <c r="E23"/>
  <c r="D23"/>
  <c r="C23"/>
  <c r="G15"/>
  <c r="F15"/>
  <c r="E15"/>
  <c r="D15"/>
  <c r="C15"/>
  <c r="G13"/>
  <c r="F13"/>
  <c r="E13"/>
  <c r="D13"/>
  <c r="E232" l="1"/>
  <c r="D232"/>
  <c r="C232"/>
  <c r="G232"/>
  <c r="F105"/>
  <c r="D156"/>
  <c r="F53"/>
  <c r="C28"/>
  <c r="G28"/>
  <c r="F28"/>
  <c r="C79"/>
  <c r="G79"/>
  <c r="F79"/>
  <c r="D130"/>
  <c r="F130"/>
  <c r="E130"/>
  <c r="D105"/>
  <c r="G105"/>
  <c r="F156"/>
  <c r="G53"/>
  <c r="E28"/>
  <c r="D28"/>
  <c r="E79"/>
  <c r="D79"/>
  <c r="C130"/>
  <c r="G130"/>
  <c r="G207"/>
  <c r="F207"/>
  <c r="D207"/>
  <c r="E257"/>
  <c r="D257"/>
  <c r="F257"/>
  <c r="G182"/>
  <c r="E182"/>
  <c r="D182"/>
  <c r="F182"/>
  <c r="C258"/>
  <c r="G258" l="1"/>
  <c r="G259" s="1"/>
  <c r="E258"/>
  <c r="E259" s="1"/>
  <c r="D258"/>
  <c r="D259" s="1"/>
  <c r="F258"/>
  <c r="F259" s="1"/>
</calcChain>
</file>

<file path=xl/sharedStrings.xml><?xml version="1.0" encoding="utf-8"?>
<sst xmlns="http://schemas.openxmlformats.org/spreadsheetml/2006/main" count="514" uniqueCount="198">
  <si>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</si>
  <si>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</si>
  <si>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</si>
  <si>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</si>
  <si>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</si>
  <si>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</si>
  <si>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</si>
  <si>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</si>
  <si>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</si>
  <si>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</si>
  <si>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</si>
  <si>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Дети 3-7 лет</t>
  </si>
  <si>
    <t>День 1</t>
  </si>
  <si>
    <t>ЗАВТРАК</t>
  </si>
  <si>
    <t>268</t>
  </si>
  <si>
    <t>Каша манная молочная жидкая</t>
  </si>
  <si>
    <t>502</t>
  </si>
  <si>
    <t>Чай с сахаром</t>
  </si>
  <si>
    <t>1</t>
  </si>
  <si>
    <t>Бутерброд с сыром</t>
  </si>
  <si>
    <t>ИТОГО ЗА ЗАВТРАК</t>
  </si>
  <si>
    <t>ЗАВТРАК 2</t>
  </si>
  <si>
    <t>пром.изг.</t>
  </si>
  <si>
    <t>Соки овощные, фруктовые и ягодные (вишневый)</t>
  </si>
  <si>
    <t>ИТОГО ЗА ЗАВТРАК 2</t>
  </si>
  <si>
    <t>ОБЕД</t>
  </si>
  <si>
    <t>133</t>
  </si>
  <si>
    <t>Борщ с капустой и картофелем</t>
  </si>
  <si>
    <t>297</t>
  </si>
  <si>
    <t>Макаронные изделия отварные</t>
  </si>
  <si>
    <t>403</t>
  </si>
  <si>
    <t>Печень говяжья по-строгановски</t>
  </si>
  <si>
    <t>520</t>
  </si>
  <si>
    <t>Кисель из яблок</t>
  </si>
  <si>
    <t>Хлеб пшеничный</t>
  </si>
  <si>
    <t>Хлеб ржаной</t>
  </si>
  <si>
    <t>ИТОГО ЗА ОБЕД</t>
  </si>
  <si>
    <t>ПОЛДНИК</t>
  </si>
  <si>
    <t>534</t>
  </si>
  <si>
    <t>Молоко кипяченое</t>
  </si>
  <si>
    <t>Плоды свежие (мандарин)</t>
  </si>
  <si>
    <t>604</t>
  </si>
  <si>
    <t>Кекс "Детский"</t>
  </si>
  <si>
    <t>ИТОГО ЗА ПОЛДНИК</t>
  </si>
  <si>
    <t>ИТОГО ЗА ДЕНЬ:</t>
  </si>
  <si>
    <t>День 2</t>
  </si>
  <si>
    <t>155</t>
  </si>
  <si>
    <t>Запеканка из творога</t>
  </si>
  <si>
    <t>508</t>
  </si>
  <si>
    <t>Какао с молоком</t>
  </si>
  <si>
    <t>Бутерброд с маслом</t>
  </si>
  <si>
    <t>35</t>
  </si>
  <si>
    <t>пром. изг.</t>
  </si>
  <si>
    <t>Йогурт</t>
  </si>
  <si>
    <t>154</t>
  </si>
  <si>
    <t>Суп картофельный с мясными фрикадельками</t>
  </si>
  <si>
    <t>371</t>
  </si>
  <si>
    <t>Говядина, тушенная с капустой</t>
  </si>
  <si>
    <t>56</t>
  </si>
  <si>
    <t>Салат из свеклы с сыром</t>
  </si>
  <si>
    <t>527</t>
  </si>
  <si>
    <t>Компот из смеси сухофруктов</t>
  </si>
  <si>
    <t>295</t>
  </si>
  <si>
    <t>503</t>
  </si>
  <si>
    <t>Чай с медом</t>
  </si>
  <si>
    <t>Плоды свежие (яблоко)</t>
  </si>
  <si>
    <t>День 3</t>
  </si>
  <si>
    <t>2</t>
  </si>
  <si>
    <t>506</t>
  </si>
  <si>
    <t>307</t>
  </si>
  <si>
    <t>Омлет натуральный</t>
  </si>
  <si>
    <t>160</t>
  </si>
  <si>
    <t>Кефир</t>
  </si>
  <si>
    <t>151</t>
  </si>
  <si>
    <t>Суп картофельный с клецками</t>
  </si>
  <si>
    <t>243</t>
  </si>
  <si>
    <t>Каша гречневая рассыпчатая</t>
  </si>
  <si>
    <t>417</t>
  </si>
  <si>
    <t>Котлеты припущенные куринные</t>
  </si>
  <si>
    <t>Салат "Мозайка"</t>
  </si>
  <si>
    <t>526</t>
  </si>
  <si>
    <t>Компот из свежих ягод (вишня)</t>
  </si>
  <si>
    <t>504</t>
  </si>
  <si>
    <t>172</t>
  </si>
  <si>
    <t>Пирожки печеные с капустой</t>
  </si>
  <si>
    <t>Плоды свежие (груша)</t>
  </si>
  <si>
    <t>День 4</t>
  </si>
  <si>
    <t>262</t>
  </si>
  <si>
    <t>513</t>
  </si>
  <si>
    <t>398</t>
  </si>
  <si>
    <t>Напиток из плодов шиповника</t>
  </si>
  <si>
    <t>521</t>
  </si>
  <si>
    <t>Кисель из кураги</t>
  </si>
  <si>
    <t>157</t>
  </si>
  <si>
    <t>Уха рыбацкая</t>
  </si>
  <si>
    <t>434</t>
  </si>
  <si>
    <t>Картофельное пюре</t>
  </si>
  <si>
    <t>351</t>
  </si>
  <si>
    <t>Котлеты рыбные</t>
  </si>
  <si>
    <t>82</t>
  </si>
  <si>
    <t>Винегрет овощной</t>
  </si>
  <si>
    <t>578</t>
  </si>
  <si>
    <t>Булочка "Веснушка"</t>
  </si>
  <si>
    <t>Плоды свежие (банан)</t>
  </si>
  <si>
    <t>День 5</t>
  </si>
  <si>
    <t>171</t>
  </si>
  <si>
    <t>Суп молочный с макаронными изделиями</t>
  </si>
  <si>
    <t>4</t>
  </si>
  <si>
    <t>501</t>
  </si>
  <si>
    <t>Чай-заварка</t>
  </si>
  <si>
    <t>147</t>
  </si>
  <si>
    <t>Щи из свежей капусты с картофелем</t>
  </si>
  <si>
    <t>248</t>
  </si>
  <si>
    <t>Каша перловая рассыпчатая</t>
  </si>
  <si>
    <t>373</t>
  </si>
  <si>
    <t>Гуляш из говядины</t>
  </si>
  <si>
    <t>Компот из свежих плодов (яблоки)</t>
  </si>
  <si>
    <t>326</t>
  </si>
  <si>
    <t>Сырники из творога</t>
  </si>
  <si>
    <t>День 6</t>
  </si>
  <si>
    <t>272</t>
  </si>
  <si>
    <t>Каша из хлопьев овсяных "Геркулес" жидкая</t>
  </si>
  <si>
    <t>Суп крестьянский с крупой</t>
  </si>
  <si>
    <t>35/8</t>
  </si>
  <si>
    <t>Суфле из печени</t>
  </si>
  <si>
    <t>201</t>
  </si>
  <si>
    <t>Рагу из овощей</t>
  </si>
  <si>
    <t>10</t>
  </si>
  <si>
    <t>Салат из горошка зеленого консервированного</t>
  </si>
  <si>
    <t>517</t>
  </si>
  <si>
    <t>Кисель из повидла</t>
  </si>
  <si>
    <t>День 7</t>
  </si>
  <si>
    <t>141</t>
  </si>
  <si>
    <t>Солянка из птицы</t>
  </si>
  <si>
    <t>День 8</t>
  </si>
  <si>
    <t>266</t>
  </si>
  <si>
    <t>538</t>
  </si>
  <si>
    <t>Напиток из шиповника</t>
  </si>
  <si>
    <t>39</t>
  </si>
  <si>
    <t>День 9</t>
  </si>
  <si>
    <t>259</t>
  </si>
  <si>
    <t>Каша рисовая вязкая</t>
  </si>
  <si>
    <t>136</t>
  </si>
  <si>
    <t>Свекольник</t>
  </si>
  <si>
    <t>296</t>
  </si>
  <si>
    <t>Рулет из мяса говядины с макаронами</t>
  </si>
  <si>
    <t>Печенье</t>
  </si>
  <si>
    <t>День 10</t>
  </si>
  <si>
    <t>261</t>
  </si>
  <si>
    <t>Каша ячневая вязкая</t>
  </si>
  <si>
    <t>Соки овощные, фруктовые и ягодные (абрикосовый)</t>
  </si>
  <si>
    <t>138</t>
  </si>
  <si>
    <t>346</t>
  </si>
  <si>
    <t>518</t>
  </si>
  <si>
    <t>ИТОГО ЗА ВЕСЬ ПЕРИОД:</t>
  </si>
  <si>
    <t>СРЕДНЕЕ ЗНАЧЕНИЕ ЗА ПЕРИОД:</t>
  </si>
  <si>
    <t>Неделя 1</t>
  </si>
  <si>
    <t>Неделя 2</t>
  </si>
  <si>
    <t>43,5/13,5</t>
  </si>
  <si>
    <t>26/9</t>
  </si>
  <si>
    <t>161,5/18,5</t>
  </si>
  <si>
    <t>132/68</t>
  </si>
  <si>
    <t>55,8/4,2</t>
  </si>
  <si>
    <t>Бутерброды с джемом (абрикосовый) с маслом</t>
  </si>
  <si>
    <t>36/24</t>
  </si>
  <si>
    <t xml:space="preserve">Чай с лимоном </t>
  </si>
  <si>
    <t xml:space="preserve">Кофейный напиток с молоком </t>
  </si>
  <si>
    <t>160/20</t>
  </si>
  <si>
    <t>Бутерброд с повидлом с маслом</t>
  </si>
  <si>
    <t>20/23/7</t>
  </si>
  <si>
    <t>24,5/16,5/4</t>
  </si>
  <si>
    <t>155/25</t>
  </si>
  <si>
    <t xml:space="preserve">Чай с молоком </t>
  </si>
  <si>
    <t>120/80</t>
  </si>
  <si>
    <t>129/71</t>
  </si>
  <si>
    <t>Соки овощные, фруктовые и ягодные (мультифрукт)</t>
  </si>
  <si>
    <t>Соки овощные, фруктовые и ягодные мультифрукт)</t>
  </si>
  <si>
    <t>Каша  пшеничная молочная  вязкая</t>
  </si>
  <si>
    <t>Биточки  рисовые</t>
  </si>
  <si>
    <t>Овощи консервированные с лимонной кислотой (помидоры)</t>
  </si>
  <si>
    <t>Овощи кнсервированные с лимонной кислотой (огурец)</t>
  </si>
  <si>
    <t>Овощи консервированные с лимонной кислотой (огурец)</t>
  </si>
  <si>
    <t xml:space="preserve">Плоды свежие </t>
  </si>
  <si>
    <t>Суп полевой с крупой</t>
  </si>
  <si>
    <t>Каша кукурузная жидкая</t>
  </si>
  <si>
    <t>Шаньга с картошкой</t>
  </si>
  <si>
    <t>Плоды свежие (яблоки)</t>
  </si>
  <si>
    <t>Тефтели рыбные</t>
  </si>
  <si>
    <t xml:space="preserve">Кисель </t>
  </si>
  <si>
    <t xml:space="preserve">Бутерброд с повидлом </t>
  </si>
  <si>
    <t>Харчо</t>
  </si>
  <si>
    <t>Суп картофельный с вермишелью</t>
  </si>
  <si>
    <t>Салат свекольный</t>
  </si>
  <si>
    <t>Меню на</t>
  </si>
  <si>
    <t>2022г</t>
  </si>
  <si>
    <t>Каша "Ассорти"</t>
  </si>
  <si>
    <t>апреля</t>
  </si>
  <si>
    <t>Картофельно мясная запеканка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</si>
</sst>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5" xfId="0" applyBorder="1"/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49" fontId="0" fillId="0" borderId="6" xfId="0" applyNumberForma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1" fontId="1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right"/>
    </xf>
    <xf numFmtId="1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9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1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60"/>
  <sheetViews>
    <sheetView tabSelected="1" workbookViewId="0">
      <selection activeCell="B191" sqref="B191"/>
    </sheetView>
  </sheetViews>
  <sheetFormatPr defaultRowHeight="12.75"/>
  <cols>
    <col min="1" max="1" width="13.140625" style="9" customWidth="1"/>
    <col min="2" max="2" width="41.7109375" style="6" customWidth="1"/>
    <col min="3" max="3" width="10.7109375" style="38" customWidth="1"/>
    <col min="4" max="6" width="10.7109375" style="24" customWidth="1"/>
    <col min="7" max="7" width="17" customWidth="1"/>
    <col min="8" max="8" width="15.7109375" customWidth="1"/>
    <col min="9" max="11" width="7.7109375" customWidth="1"/>
  </cols>
  <sheetData>
    <row r="2" spans="1:8" s="1" customFormat="1" ht="12.75" customHeight="1">
      <c r="A2" s="87" t="s">
        <v>10</v>
      </c>
      <c r="B2" s="88"/>
      <c r="C2" s="88"/>
      <c r="D2" s="88"/>
      <c r="E2" s="88"/>
      <c r="F2" s="88"/>
      <c r="G2" s="88"/>
      <c r="H2" s="88"/>
    </row>
    <row r="3" spans="1:8" s="1" customFormat="1">
      <c r="A3" s="42"/>
      <c r="B3" s="43"/>
      <c r="C3" s="44"/>
      <c r="D3" s="45"/>
      <c r="E3" s="45"/>
      <c r="F3" s="45"/>
      <c r="G3" s="46"/>
      <c r="H3" s="46"/>
    </row>
    <row r="4" spans="1:8" s="1" customFormat="1" ht="25.5" hidden="1">
      <c r="A4" s="42" t="s">
        <v>4</v>
      </c>
      <c r="B4" s="43" t="s">
        <v>11</v>
      </c>
      <c r="C4" s="44"/>
      <c r="D4" s="45"/>
      <c r="E4" s="45"/>
      <c r="F4" s="45"/>
      <c r="G4" s="46"/>
      <c r="H4" s="46"/>
    </row>
    <row r="5" spans="1:8" s="1" customFormat="1" hidden="1">
      <c r="A5" s="47"/>
      <c r="B5" s="43"/>
      <c r="C5" s="44"/>
      <c r="D5" s="45"/>
      <c r="E5" s="45"/>
      <c r="F5" s="45"/>
      <c r="G5" s="46"/>
      <c r="H5" s="46"/>
    </row>
    <row r="6" spans="1:8" s="3" customFormat="1" hidden="1">
      <c r="A6" s="91" t="s">
        <v>0</v>
      </c>
      <c r="B6" s="92" t="s">
        <v>1</v>
      </c>
      <c r="C6" s="93" t="s">
        <v>3</v>
      </c>
      <c r="D6" s="94" t="s">
        <v>5</v>
      </c>
      <c r="E6" s="94"/>
      <c r="F6" s="94"/>
      <c r="G6" s="95" t="s">
        <v>6</v>
      </c>
      <c r="H6" s="95" t="s">
        <v>2</v>
      </c>
    </row>
    <row r="7" spans="1:8" s="4" customFormat="1" ht="33" hidden="1" customHeight="1" thickBot="1">
      <c r="A7" s="91"/>
      <c r="B7" s="92"/>
      <c r="C7" s="93"/>
      <c r="D7" s="48" t="s">
        <v>7</v>
      </c>
      <c r="E7" s="48" t="s">
        <v>8</v>
      </c>
      <c r="F7" s="48" t="s">
        <v>9</v>
      </c>
      <c r="G7" s="95"/>
      <c r="H7" s="95"/>
    </row>
    <row r="8" spans="1:8" s="5" customFormat="1" hidden="1">
      <c r="A8" s="49" t="s">
        <v>156</v>
      </c>
      <c r="B8" s="49"/>
      <c r="C8" s="49"/>
      <c r="D8" s="49"/>
      <c r="E8" s="49"/>
      <c r="F8" s="49"/>
      <c r="G8" s="49"/>
      <c r="H8" s="49"/>
    </row>
    <row r="9" spans="1:8" s="5" customFormat="1" hidden="1">
      <c r="A9" s="89" t="s">
        <v>12</v>
      </c>
      <c r="B9" s="89"/>
      <c r="C9" s="89"/>
      <c r="D9" s="89"/>
      <c r="E9" s="89"/>
      <c r="F9" s="89"/>
      <c r="G9" s="89"/>
      <c r="H9" s="89"/>
    </row>
    <row r="10" spans="1:8" hidden="1">
      <c r="A10" s="90" t="s">
        <v>13</v>
      </c>
      <c r="B10" s="50" t="s">
        <v>15</v>
      </c>
      <c r="C10" s="51">
        <v>150</v>
      </c>
      <c r="D10" s="52">
        <v>3.65</v>
      </c>
      <c r="E10" s="52">
        <v>4.5999999999999996</v>
      </c>
      <c r="F10" s="52">
        <v>19.149999999999999</v>
      </c>
      <c r="G10" s="53">
        <v>111.55</v>
      </c>
      <c r="H10" s="53" t="s">
        <v>14</v>
      </c>
    </row>
    <row r="11" spans="1:8" hidden="1">
      <c r="A11" s="90"/>
      <c r="B11" s="50" t="s">
        <v>17</v>
      </c>
      <c r="C11" s="51">
        <v>200</v>
      </c>
      <c r="D11" s="52">
        <v>0.1</v>
      </c>
      <c r="E11" s="52">
        <v>0.1</v>
      </c>
      <c r="F11" s="52">
        <v>12.02</v>
      </c>
      <c r="G11" s="53">
        <v>58.76</v>
      </c>
      <c r="H11" s="53" t="s">
        <v>16</v>
      </c>
    </row>
    <row r="12" spans="1:8" hidden="1">
      <c r="A12" s="90"/>
      <c r="B12" s="50" t="s">
        <v>19</v>
      </c>
      <c r="C12" s="51" t="s">
        <v>158</v>
      </c>
      <c r="D12" s="52">
        <v>3.17</v>
      </c>
      <c r="E12" s="52">
        <v>0.44</v>
      </c>
      <c r="F12" s="52">
        <v>13.29</v>
      </c>
      <c r="G12" s="53">
        <v>93.63</v>
      </c>
      <c r="H12" s="53" t="s">
        <v>18</v>
      </c>
    </row>
    <row r="13" spans="1:8" s="5" customFormat="1" hidden="1">
      <c r="A13" s="90" t="s">
        <v>20</v>
      </c>
      <c r="B13" s="90"/>
      <c r="C13" s="54">
        <v>407</v>
      </c>
      <c r="D13" s="55">
        <f>SUM(D10:D12)</f>
        <v>6.92</v>
      </c>
      <c r="E13" s="55">
        <f t="shared" ref="E13:G13" si="0">SUM(E10:E12)</f>
        <v>5.14</v>
      </c>
      <c r="F13" s="55">
        <f t="shared" si="0"/>
        <v>44.459999999999994</v>
      </c>
      <c r="G13" s="55">
        <f t="shared" si="0"/>
        <v>263.94</v>
      </c>
      <c r="H13" s="49"/>
    </row>
    <row r="14" spans="1:8" ht="25.5" hidden="1">
      <c r="A14" s="56" t="s">
        <v>21</v>
      </c>
      <c r="B14" s="50" t="s">
        <v>176</v>
      </c>
      <c r="C14" s="51">
        <v>188</v>
      </c>
      <c r="D14" s="52">
        <v>0</v>
      </c>
      <c r="E14" s="52">
        <v>0</v>
      </c>
      <c r="F14" s="52">
        <v>22.56</v>
      </c>
      <c r="G14" s="53">
        <v>90.24</v>
      </c>
      <c r="H14" s="53" t="s">
        <v>22</v>
      </c>
    </row>
    <row r="15" spans="1:8" s="5" customFormat="1" hidden="1">
      <c r="A15" s="90" t="s">
        <v>24</v>
      </c>
      <c r="B15" s="90"/>
      <c r="C15" s="54">
        <f>SUM(C14)</f>
        <v>188</v>
      </c>
      <c r="D15" s="54">
        <f t="shared" ref="D15:G15" si="1">SUM(D14)</f>
        <v>0</v>
      </c>
      <c r="E15" s="54">
        <f t="shared" si="1"/>
        <v>0</v>
      </c>
      <c r="F15" s="54">
        <f t="shared" si="1"/>
        <v>22.56</v>
      </c>
      <c r="G15" s="54">
        <f t="shared" si="1"/>
        <v>90.24</v>
      </c>
      <c r="H15" s="49"/>
    </row>
    <row r="16" spans="1:8" hidden="1">
      <c r="A16" s="90" t="s">
        <v>25</v>
      </c>
      <c r="B16" s="50" t="s">
        <v>27</v>
      </c>
      <c r="C16" s="51">
        <v>180</v>
      </c>
      <c r="D16" s="52">
        <v>1.19</v>
      </c>
      <c r="E16" s="52">
        <v>3.6</v>
      </c>
      <c r="F16" s="52">
        <v>7.67</v>
      </c>
      <c r="G16" s="53">
        <v>82.5</v>
      </c>
      <c r="H16" s="53" t="s">
        <v>26</v>
      </c>
    </row>
    <row r="17" spans="1:8" hidden="1">
      <c r="A17" s="90"/>
      <c r="B17" s="50" t="s">
        <v>29</v>
      </c>
      <c r="C17" s="51">
        <v>130</v>
      </c>
      <c r="D17" s="52">
        <v>3.9</v>
      </c>
      <c r="E17" s="52">
        <v>0.57999999999999996</v>
      </c>
      <c r="F17" s="52">
        <v>21.17</v>
      </c>
      <c r="G17" s="53">
        <v>125.58</v>
      </c>
      <c r="H17" s="53" t="s">
        <v>28</v>
      </c>
    </row>
    <row r="18" spans="1:8" hidden="1">
      <c r="A18" s="90"/>
      <c r="B18" s="50" t="s">
        <v>31</v>
      </c>
      <c r="C18" s="51">
        <v>70</v>
      </c>
      <c r="D18" s="52">
        <v>10.45</v>
      </c>
      <c r="E18" s="52">
        <v>7.79</v>
      </c>
      <c r="F18" s="52">
        <v>3.74</v>
      </c>
      <c r="G18" s="53">
        <v>125.55</v>
      </c>
      <c r="H18" s="53" t="s">
        <v>30</v>
      </c>
    </row>
    <row r="19" spans="1:8" ht="25.5" hidden="1">
      <c r="A19" s="90"/>
      <c r="B19" s="50" t="s">
        <v>179</v>
      </c>
      <c r="C19" s="51">
        <v>60</v>
      </c>
      <c r="D19" s="52">
        <v>0.66</v>
      </c>
      <c r="E19" s="52">
        <v>0.06</v>
      </c>
      <c r="F19" s="52">
        <v>2.1</v>
      </c>
      <c r="G19" s="53">
        <v>12</v>
      </c>
      <c r="H19" s="53" t="s">
        <v>22</v>
      </c>
    </row>
    <row r="20" spans="1:8" hidden="1">
      <c r="A20" s="90"/>
      <c r="B20" s="50" t="s">
        <v>33</v>
      </c>
      <c r="C20" s="51">
        <v>180</v>
      </c>
      <c r="D20" s="52">
        <v>0.09</v>
      </c>
      <c r="E20" s="52">
        <v>0.11</v>
      </c>
      <c r="F20" s="52">
        <v>19.059999999999999</v>
      </c>
      <c r="G20" s="53">
        <v>86.4</v>
      </c>
      <c r="H20" s="53" t="s">
        <v>32</v>
      </c>
    </row>
    <row r="21" spans="1:8" hidden="1">
      <c r="A21" s="90"/>
      <c r="B21" s="50" t="s">
        <v>34</v>
      </c>
      <c r="C21" s="51">
        <v>30</v>
      </c>
      <c r="D21" s="52">
        <v>2.2799999999999998</v>
      </c>
      <c r="E21" s="52">
        <v>0.24</v>
      </c>
      <c r="F21" s="52">
        <v>14.76</v>
      </c>
      <c r="G21" s="53">
        <v>70.5</v>
      </c>
      <c r="H21" s="53" t="s">
        <v>22</v>
      </c>
    </row>
    <row r="22" spans="1:8" hidden="1">
      <c r="A22" s="90"/>
      <c r="B22" s="50" t="s">
        <v>35</v>
      </c>
      <c r="C22" s="51">
        <v>38</v>
      </c>
      <c r="D22" s="52">
        <v>2.5099999999999998</v>
      </c>
      <c r="E22" s="52">
        <v>0.46</v>
      </c>
      <c r="F22" s="52">
        <v>12.69</v>
      </c>
      <c r="G22" s="53">
        <v>66.12</v>
      </c>
      <c r="H22" s="53" t="s">
        <v>22</v>
      </c>
    </row>
    <row r="23" spans="1:8" s="5" customFormat="1" hidden="1">
      <c r="A23" s="90" t="s">
        <v>36</v>
      </c>
      <c r="B23" s="90"/>
      <c r="C23" s="54">
        <f>SUM(C16:C22)</f>
        <v>688</v>
      </c>
      <c r="D23" s="54">
        <f t="shared" ref="D23:G23" si="2">SUM(D16:D22)</f>
        <v>21.08</v>
      </c>
      <c r="E23" s="54">
        <f t="shared" si="2"/>
        <v>12.84</v>
      </c>
      <c r="F23" s="54">
        <f t="shared" si="2"/>
        <v>81.190000000000012</v>
      </c>
      <c r="G23" s="54">
        <f t="shared" si="2"/>
        <v>568.65</v>
      </c>
      <c r="H23" s="49"/>
    </row>
    <row r="24" spans="1:8" hidden="1">
      <c r="A24" s="90" t="s">
        <v>37</v>
      </c>
      <c r="B24" s="50" t="s">
        <v>39</v>
      </c>
      <c r="C24" s="51">
        <v>180</v>
      </c>
      <c r="D24" s="52">
        <v>4.22</v>
      </c>
      <c r="E24" s="52">
        <v>4.5</v>
      </c>
      <c r="F24" s="52">
        <v>8.4600000000000009</v>
      </c>
      <c r="G24" s="53">
        <v>95.4</v>
      </c>
      <c r="H24" s="53" t="s">
        <v>38</v>
      </c>
    </row>
    <row r="25" spans="1:8" hidden="1">
      <c r="A25" s="90"/>
      <c r="B25" s="50" t="s">
        <v>40</v>
      </c>
      <c r="C25" s="51">
        <v>100</v>
      </c>
      <c r="D25" s="52">
        <v>0.8</v>
      </c>
      <c r="E25" s="52">
        <v>0.2</v>
      </c>
      <c r="F25" s="52">
        <v>7.5</v>
      </c>
      <c r="G25" s="53">
        <v>38</v>
      </c>
      <c r="H25" s="53" t="s">
        <v>22</v>
      </c>
    </row>
    <row r="26" spans="1:8" hidden="1">
      <c r="A26" s="90"/>
      <c r="B26" s="50" t="s">
        <v>42</v>
      </c>
      <c r="C26" s="51">
        <v>50</v>
      </c>
      <c r="D26" s="52">
        <v>1.73</v>
      </c>
      <c r="E26" s="52">
        <v>8.59</v>
      </c>
      <c r="F26" s="52">
        <v>21.2</v>
      </c>
      <c r="G26" s="53">
        <v>182</v>
      </c>
      <c r="H26" s="53" t="s">
        <v>41</v>
      </c>
    </row>
    <row r="27" spans="1:8" s="5" customFormat="1" hidden="1">
      <c r="A27" s="90" t="s">
        <v>43</v>
      </c>
      <c r="B27" s="90"/>
      <c r="C27" s="54">
        <f>SUM(C24:C26)</f>
        <v>330</v>
      </c>
      <c r="D27" s="54">
        <f t="shared" ref="D27:G27" si="3">SUM(D24:D26)</f>
        <v>6.75</v>
      </c>
      <c r="E27" s="54">
        <f t="shared" si="3"/>
        <v>13.29</v>
      </c>
      <c r="F27" s="54">
        <f t="shared" si="3"/>
        <v>37.159999999999997</v>
      </c>
      <c r="G27" s="54">
        <f t="shared" si="3"/>
        <v>315.39999999999998</v>
      </c>
      <c r="H27" s="49"/>
    </row>
    <row r="28" spans="1:8" s="5" customFormat="1" hidden="1">
      <c r="A28" s="90" t="s">
        <v>44</v>
      </c>
      <c r="B28" s="90"/>
      <c r="C28" s="54">
        <f>SUM(C27+C23+C15+C13)</f>
        <v>1613</v>
      </c>
      <c r="D28" s="54">
        <f t="shared" ref="D28:G28" si="4">SUM(D27+D23+D15+D13)</f>
        <v>34.75</v>
      </c>
      <c r="E28" s="54">
        <f t="shared" si="4"/>
        <v>31.27</v>
      </c>
      <c r="F28" s="54">
        <f t="shared" si="4"/>
        <v>185.37</v>
      </c>
      <c r="G28" s="54">
        <f t="shared" si="4"/>
        <v>1238.23</v>
      </c>
      <c r="H28" s="49"/>
    </row>
    <row r="29" spans="1:8" s="1" customFormat="1" ht="96.75" hidden="1" customHeight="1">
      <c r="A29" s="42"/>
      <c r="B29" s="43"/>
      <c r="C29" s="44"/>
      <c r="D29" s="45"/>
      <c r="E29" s="45"/>
      <c r="F29" s="45"/>
      <c r="G29" s="46"/>
      <c r="H29" s="46"/>
    </row>
    <row r="30" spans="1:8" s="1" customFormat="1" ht="25.5" hidden="1">
      <c r="A30" s="42" t="s">
        <v>4</v>
      </c>
      <c r="B30" s="43" t="s">
        <v>11</v>
      </c>
      <c r="C30" s="44"/>
      <c r="D30" s="45"/>
      <c r="E30" s="45"/>
      <c r="F30" s="45"/>
      <c r="G30" s="46"/>
      <c r="H30" s="46"/>
    </row>
    <row r="31" spans="1:8" s="1" customFormat="1" hidden="1">
      <c r="A31" s="47"/>
      <c r="B31" s="43"/>
      <c r="C31" s="44"/>
      <c r="D31" s="45"/>
      <c r="E31" s="45"/>
      <c r="F31" s="45"/>
      <c r="G31" s="46"/>
      <c r="H31" s="46"/>
    </row>
    <row r="32" spans="1:8" s="3" customFormat="1" hidden="1">
      <c r="A32" s="91" t="s">
        <v>0</v>
      </c>
      <c r="B32" s="92" t="s">
        <v>1</v>
      </c>
      <c r="C32" s="93" t="s">
        <v>3</v>
      </c>
      <c r="D32" s="94" t="s">
        <v>5</v>
      </c>
      <c r="E32" s="94"/>
      <c r="F32" s="94"/>
      <c r="G32" s="95" t="s">
        <v>6</v>
      </c>
      <c r="H32" s="95" t="s">
        <v>2</v>
      </c>
    </row>
    <row r="33" spans="1:8" s="4" customFormat="1" hidden="1">
      <c r="A33" s="91"/>
      <c r="B33" s="92"/>
      <c r="C33" s="93"/>
      <c r="D33" s="48" t="s">
        <v>7</v>
      </c>
      <c r="E33" s="48" t="s">
        <v>8</v>
      </c>
      <c r="F33" s="48" t="s">
        <v>9</v>
      </c>
      <c r="G33" s="95"/>
      <c r="H33" s="95"/>
    </row>
    <row r="34" spans="1:8" s="5" customFormat="1" hidden="1">
      <c r="A34" s="49" t="s">
        <v>156</v>
      </c>
      <c r="B34" s="49"/>
      <c r="C34" s="49"/>
      <c r="D34" s="49"/>
      <c r="E34" s="49"/>
      <c r="F34" s="49"/>
      <c r="G34" s="49"/>
      <c r="H34" s="49"/>
    </row>
    <row r="35" spans="1:8" s="5" customFormat="1" hidden="1">
      <c r="A35" s="90" t="s">
        <v>45</v>
      </c>
      <c r="B35" s="90"/>
      <c r="C35" s="90"/>
      <c r="D35" s="90"/>
      <c r="E35" s="90"/>
      <c r="F35" s="90"/>
      <c r="G35" s="90"/>
      <c r="H35" s="90"/>
    </row>
    <row r="36" spans="1:8" hidden="1">
      <c r="A36" s="90" t="s">
        <v>13</v>
      </c>
      <c r="B36" s="50" t="s">
        <v>47</v>
      </c>
      <c r="C36" s="51">
        <v>180</v>
      </c>
      <c r="D36" s="52">
        <v>19.23</v>
      </c>
      <c r="E36" s="52">
        <v>20.93</v>
      </c>
      <c r="F36" s="52">
        <v>36.25</v>
      </c>
      <c r="G36" s="53">
        <v>368.5</v>
      </c>
      <c r="H36" s="53" t="s">
        <v>46</v>
      </c>
    </row>
    <row r="37" spans="1:8" hidden="1">
      <c r="A37" s="90"/>
      <c r="B37" s="50" t="s">
        <v>49</v>
      </c>
      <c r="C37" s="51">
        <v>200</v>
      </c>
      <c r="D37" s="52">
        <v>3.6</v>
      </c>
      <c r="E37" s="52">
        <v>3.3</v>
      </c>
      <c r="F37" s="52">
        <v>25</v>
      </c>
      <c r="G37" s="53">
        <v>144</v>
      </c>
      <c r="H37" s="53" t="s">
        <v>48</v>
      </c>
    </row>
    <row r="38" spans="1:8" hidden="1">
      <c r="A38" s="90"/>
      <c r="B38" s="50" t="s">
        <v>50</v>
      </c>
      <c r="C38" s="57" t="s">
        <v>159</v>
      </c>
      <c r="D38" s="52">
        <v>2.1</v>
      </c>
      <c r="E38" s="52">
        <v>6.74</v>
      </c>
      <c r="F38" s="52">
        <v>9.7799999999999994</v>
      </c>
      <c r="G38" s="53">
        <v>88.6</v>
      </c>
      <c r="H38" s="53" t="s">
        <v>18</v>
      </c>
    </row>
    <row r="39" spans="1:8" s="5" customFormat="1" hidden="1">
      <c r="A39" s="90" t="s">
        <v>20</v>
      </c>
      <c r="B39" s="90"/>
      <c r="C39" s="54">
        <v>415</v>
      </c>
      <c r="D39" s="55">
        <f>SUM(D36:D38)</f>
        <v>24.930000000000003</v>
      </c>
      <c r="E39" s="55">
        <f t="shared" ref="E39:G39" si="5">SUM(E36:E38)</f>
        <v>30.97</v>
      </c>
      <c r="F39" s="55">
        <f t="shared" si="5"/>
        <v>71.03</v>
      </c>
      <c r="G39" s="55">
        <f t="shared" si="5"/>
        <v>601.1</v>
      </c>
      <c r="H39" s="49"/>
    </row>
    <row r="40" spans="1:8" hidden="1">
      <c r="A40" s="56" t="s">
        <v>21</v>
      </c>
      <c r="B40" s="50" t="s">
        <v>53</v>
      </c>
      <c r="C40" s="51">
        <v>130</v>
      </c>
      <c r="D40" s="52">
        <v>3.64</v>
      </c>
      <c r="E40" s="52">
        <v>4.16</v>
      </c>
      <c r="F40" s="52">
        <v>13.27</v>
      </c>
      <c r="G40" s="53">
        <v>103.08</v>
      </c>
      <c r="H40" s="53" t="s">
        <v>52</v>
      </c>
    </row>
    <row r="41" spans="1:8" s="5" customFormat="1" hidden="1">
      <c r="A41" s="90" t="s">
        <v>24</v>
      </c>
      <c r="B41" s="90"/>
      <c r="C41" s="54">
        <f>SUM(C40)</f>
        <v>130</v>
      </c>
      <c r="D41" s="54">
        <f t="shared" ref="D41:G41" si="6">SUM(D40)</f>
        <v>3.64</v>
      </c>
      <c r="E41" s="54">
        <f t="shared" si="6"/>
        <v>4.16</v>
      </c>
      <c r="F41" s="54">
        <f t="shared" si="6"/>
        <v>13.27</v>
      </c>
      <c r="G41" s="54">
        <f t="shared" si="6"/>
        <v>103.08</v>
      </c>
      <c r="H41" s="49"/>
    </row>
    <row r="42" spans="1:8" ht="25.5" hidden="1">
      <c r="A42" s="90" t="s">
        <v>25</v>
      </c>
      <c r="B42" s="50" t="s">
        <v>55</v>
      </c>
      <c r="C42" s="51" t="s">
        <v>160</v>
      </c>
      <c r="D42" s="52">
        <v>4.42</v>
      </c>
      <c r="E42" s="52">
        <v>3.51</v>
      </c>
      <c r="F42" s="52">
        <v>10.81</v>
      </c>
      <c r="G42" s="53">
        <v>104.15</v>
      </c>
      <c r="H42" s="53" t="s">
        <v>54</v>
      </c>
    </row>
    <row r="43" spans="1:8" hidden="1">
      <c r="A43" s="90"/>
      <c r="B43" s="50" t="s">
        <v>57</v>
      </c>
      <c r="C43" s="51" t="s">
        <v>161</v>
      </c>
      <c r="D43" s="52">
        <v>14.4</v>
      </c>
      <c r="E43" s="52">
        <v>21.74</v>
      </c>
      <c r="F43" s="52">
        <v>10.6</v>
      </c>
      <c r="G43" s="53">
        <v>324.66000000000003</v>
      </c>
      <c r="H43" s="53" t="s">
        <v>56</v>
      </c>
    </row>
    <row r="44" spans="1:8" hidden="1">
      <c r="A44" s="90"/>
      <c r="B44" s="50" t="s">
        <v>59</v>
      </c>
      <c r="C44" s="51" t="s">
        <v>162</v>
      </c>
      <c r="D44" s="52">
        <v>1.68</v>
      </c>
      <c r="E44" s="52">
        <v>7.16</v>
      </c>
      <c r="F44" s="52">
        <v>4.26</v>
      </c>
      <c r="G44" s="53">
        <v>78.8</v>
      </c>
      <c r="H44" s="53" t="s">
        <v>58</v>
      </c>
    </row>
    <row r="45" spans="1:8" hidden="1">
      <c r="A45" s="90"/>
      <c r="B45" s="50" t="s">
        <v>61</v>
      </c>
      <c r="C45" s="51">
        <v>180</v>
      </c>
      <c r="D45" s="52">
        <v>0.09</v>
      </c>
      <c r="E45" s="52">
        <v>0</v>
      </c>
      <c r="F45" s="52">
        <v>24.3</v>
      </c>
      <c r="G45" s="53">
        <v>99</v>
      </c>
      <c r="H45" s="53" t="s">
        <v>60</v>
      </c>
    </row>
    <row r="46" spans="1:8" hidden="1">
      <c r="A46" s="90"/>
      <c r="B46" s="50" t="s">
        <v>35</v>
      </c>
      <c r="C46" s="51">
        <v>38</v>
      </c>
      <c r="D46" s="52">
        <v>2.5099999999999998</v>
      </c>
      <c r="E46" s="52">
        <v>0.46</v>
      </c>
      <c r="F46" s="52">
        <v>12.69</v>
      </c>
      <c r="G46" s="53">
        <v>66.12</v>
      </c>
      <c r="H46" s="53" t="s">
        <v>22</v>
      </c>
    </row>
    <row r="47" spans="1:8" hidden="1">
      <c r="A47" s="90"/>
      <c r="B47" s="50" t="s">
        <v>34</v>
      </c>
      <c r="C47" s="51">
        <v>30</v>
      </c>
      <c r="D47" s="52">
        <v>2.2799999999999998</v>
      </c>
      <c r="E47" s="52">
        <v>0.24</v>
      </c>
      <c r="F47" s="52">
        <v>14.76</v>
      </c>
      <c r="G47" s="53">
        <v>70.5</v>
      </c>
      <c r="H47" s="53" t="s">
        <v>22</v>
      </c>
    </row>
    <row r="48" spans="1:8" s="5" customFormat="1" hidden="1">
      <c r="A48" s="90" t="s">
        <v>36</v>
      </c>
      <c r="B48" s="90"/>
      <c r="C48" s="54">
        <v>688</v>
      </c>
      <c r="D48" s="55">
        <f>SUM(D42:D47)</f>
        <v>25.380000000000003</v>
      </c>
      <c r="E48" s="55">
        <f t="shared" ref="E48:G48" si="7">SUM(E42:E47)</f>
        <v>33.11</v>
      </c>
      <c r="F48" s="55">
        <f t="shared" si="7"/>
        <v>77.42</v>
      </c>
      <c r="G48" s="55">
        <f t="shared" si="7"/>
        <v>743.23000000000013</v>
      </c>
      <c r="H48" s="49"/>
    </row>
    <row r="49" spans="1:8" hidden="1">
      <c r="A49" s="90" t="s">
        <v>37</v>
      </c>
      <c r="B49" s="50" t="s">
        <v>178</v>
      </c>
      <c r="C49" s="51">
        <v>150</v>
      </c>
      <c r="D49" s="52">
        <v>3.71</v>
      </c>
      <c r="E49" s="52">
        <v>4.05</v>
      </c>
      <c r="F49" s="52">
        <v>21.51</v>
      </c>
      <c r="G49" s="53">
        <v>150.12</v>
      </c>
      <c r="H49" s="53" t="s">
        <v>62</v>
      </c>
    </row>
    <row r="50" spans="1:8" hidden="1">
      <c r="A50" s="90"/>
      <c r="B50" s="50" t="s">
        <v>64</v>
      </c>
      <c r="C50" s="51">
        <v>180</v>
      </c>
      <c r="D50" s="52">
        <v>0.09</v>
      </c>
      <c r="E50" s="52">
        <v>0</v>
      </c>
      <c r="F50" s="52">
        <v>13.5</v>
      </c>
      <c r="G50" s="53">
        <v>52.02</v>
      </c>
      <c r="H50" s="53" t="s">
        <v>63</v>
      </c>
    </row>
    <row r="51" spans="1:8" hidden="1">
      <c r="A51" s="90"/>
      <c r="B51" s="50" t="s">
        <v>65</v>
      </c>
      <c r="C51" s="51">
        <v>100</v>
      </c>
      <c r="D51" s="52">
        <v>0.4</v>
      </c>
      <c r="E51" s="52">
        <v>0.4</v>
      </c>
      <c r="F51" s="52">
        <v>9.8000000000000007</v>
      </c>
      <c r="G51" s="53">
        <v>47</v>
      </c>
      <c r="H51" s="53" t="s">
        <v>22</v>
      </c>
    </row>
    <row r="52" spans="1:8" s="5" customFormat="1" hidden="1">
      <c r="A52" s="90" t="s">
        <v>43</v>
      </c>
      <c r="B52" s="90"/>
      <c r="C52" s="54">
        <f>SUM(C49:C51)</f>
        <v>430</v>
      </c>
      <c r="D52" s="54">
        <f t="shared" ref="D52:G52" si="8">SUM(D49:D51)</f>
        <v>4.2</v>
      </c>
      <c r="E52" s="54">
        <f t="shared" si="8"/>
        <v>4.45</v>
      </c>
      <c r="F52" s="54">
        <f t="shared" si="8"/>
        <v>44.81</v>
      </c>
      <c r="G52" s="54">
        <f t="shared" si="8"/>
        <v>249.14000000000001</v>
      </c>
      <c r="H52" s="49"/>
    </row>
    <row r="53" spans="1:8" s="5" customFormat="1" hidden="1">
      <c r="A53" s="90" t="s">
        <v>44</v>
      </c>
      <c r="B53" s="90"/>
      <c r="C53" s="54">
        <f>SUM(C52+C48+C41+C39)</f>
        <v>1663</v>
      </c>
      <c r="D53" s="54">
        <f t="shared" ref="D53:G53" si="9">SUM(D52+D48+D41+D39)</f>
        <v>58.150000000000006</v>
      </c>
      <c r="E53" s="54">
        <f t="shared" si="9"/>
        <v>72.69</v>
      </c>
      <c r="F53" s="54">
        <f t="shared" si="9"/>
        <v>206.53</v>
      </c>
      <c r="G53" s="54">
        <f t="shared" si="9"/>
        <v>1696.5500000000002</v>
      </c>
      <c r="H53" s="49"/>
    </row>
    <row r="54" spans="1:8" s="1" customFormat="1" ht="159" hidden="1" customHeight="1">
      <c r="A54" s="42"/>
      <c r="B54" s="43"/>
      <c r="C54" s="44"/>
      <c r="D54" s="45"/>
      <c r="E54" s="45"/>
      <c r="F54" s="45"/>
      <c r="G54" s="46"/>
      <c r="H54" s="46"/>
    </row>
    <row r="55" spans="1:8" s="1" customFormat="1" ht="25.5" hidden="1">
      <c r="A55" s="42" t="s">
        <v>4</v>
      </c>
      <c r="B55" s="43" t="s">
        <v>11</v>
      </c>
      <c r="C55" s="44"/>
      <c r="D55" s="45"/>
      <c r="E55" s="45"/>
      <c r="F55" s="45"/>
      <c r="G55" s="46"/>
      <c r="H55" s="46"/>
    </row>
    <row r="56" spans="1:8" s="1" customFormat="1" hidden="1">
      <c r="A56" s="47"/>
      <c r="B56" s="43"/>
      <c r="C56" s="44"/>
      <c r="D56" s="45"/>
      <c r="E56" s="45"/>
      <c r="F56" s="45"/>
      <c r="G56" s="46"/>
      <c r="H56" s="46"/>
    </row>
    <row r="57" spans="1:8" s="3" customFormat="1" hidden="1">
      <c r="A57" s="91" t="s">
        <v>0</v>
      </c>
      <c r="B57" s="92" t="s">
        <v>1</v>
      </c>
      <c r="C57" s="93" t="s">
        <v>3</v>
      </c>
      <c r="D57" s="94" t="s">
        <v>5</v>
      </c>
      <c r="E57" s="94"/>
      <c r="F57" s="94"/>
      <c r="G57" s="95" t="s">
        <v>6</v>
      </c>
      <c r="H57" s="95" t="s">
        <v>2</v>
      </c>
    </row>
    <row r="58" spans="1:8" s="4" customFormat="1" hidden="1">
      <c r="A58" s="91"/>
      <c r="B58" s="92"/>
      <c r="C58" s="93"/>
      <c r="D58" s="48" t="s">
        <v>7</v>
      </c>
      <c r="E58" s="48" t="s">
        <v>8</v>
      </c>
      <c r="F58" s="48" t="s">
        <v>9</v>
      </c>
      <c r="G58" s="95"/>
      <c r="H58" s="95"/>
    </row>
    <row r="59" spans="1:8" s="5" customFormat="1" hidden="1">
      <c r="A59" s="49" t="s">
        <v>156</v>
      </c>
      <c r="B59" s="49"/>
      <c r="C59" s="49"/>
      <c r="D59" s="49"/>
      <c r="E59" s="49"/>
      <c r="F59" s="49"/>
      <c r="G59" s="49"/>
      <c r="H59" s="49"/>
    </row>
    <row r="60" spans="1:8" s="5" customFormat="1" hidden="1">
      <c r="A60" s="90" t="s">
        <v>66</v>
      </c>
      <c r="B60" s="90"/>
      <c r="C60" s="90"/>
      <c r="D60" s="90"/>
      <c r="E60" s="90"/>
      <c r="F60" s="90"/>
      <c r="G60" s="90"/>
      <c r="H60" s="90"/>
    </row>
    <row r="61" spans="1:8" ht="25.5" hidden="1">
      <c r="A61" s="90" t="s">
        <v>13</v>
      </c>
      <c r="B61" s="50" t="s">
        <v>163</v>
      </c>
      <c r="C61" s="51" t="s">
        <v>170</v>
      </c>
      <c r="D61" s="52">
        <v>1.75</v>
      </c>
      <c r="E61" s="52">
        <v>3.17</v>
      </c>
      <c r="F61" s="52">
        <v>19.46</v>
      </c>
      <c r="G61" s="53">
        <v>106.29</v>
      </c>
      <c r="H61" s="53" t="s">
        <v>67</v>
      </c>
    </row>
    <row r="62" spans="1:8" hidden="1">
      <c r="A62" s="90"/>
      <c r="B62" s="50" t="s">
        <v>172</v>
      </c>
      <c r="C62" s="51">
        <v>200</v>
      </c>
      <c r="D62" s="52">
        <v>1.6</v>
      </c>
      <c r="E62" s="52">
        <v>1.3</v>
      </c>
      <c r="F62" s="52">
        <v>15.9</v>
      </c>
      <c r="G62" s="53">
        <v>81</v>
      </c>
      <c r="H62" s="53" t="s">
        <v>68</v>
      </c>
    </row>
    <row r="63" spans="1:8" hidden="1">
      <c r="A63" s="90"/>
      <c r="B63" s="50" t="s">
        <v>70</v>
      </c>
      <c r="C63" s="51">
        <v>160</v>
      </c>
      <c r="D63" s="52">
        <v>10.79</v>
      </c>
      <c r="E63" s="52">
        <v>17.41</v>
      </c>
      <c r="F63" s="52">
        <v>3.7</v>
      </c>
      <c r="G63" s="53">
        <v>210.93</v>
      </c>
      <c r="H63" s="53" t="s">
        <v>69</v>
      </c>
    </row>
    <row r="64" spans="1:8" s="5" customFormat="1" hidden="1">
      <c r="A64" s="90" t="s">
        <v>20</v>
      </c>
      <c r="B64" s="90"/>
      <c r="C64" s="54">
        <v>405</v>
      </c>
      <c r="D64" s="55">
        <f>SUM(D61:D63)</f>
        <v>14.139999999999999</v>
      </c>
      <c r="E64" s="55">
        <f t="shared" ref="E64:G64" si="10">SUM(E61:E63)</f>
        <v>21.88</v>
      </c>
      <c r="F64" s="55">
        <f t="shared" si="10"/>
        <v>39.06</v>
      </c>
      <c r="G64" s="55">
        <f t="shared" si="10"/>
        <v>398.22</v>
      </c>
      <c r="H64" s="49"/>
    </row>
    <row r="65" spans="1:8" hidden="1">
      <c r="A65" s="56" t="s">
        <v>21</v>
      </c>
      <c r="B65" s="50" t="s">
        <v>72</v>
      </c>
      <c r="C65" s="51">
        <v>130</v>
      </c>
      <c r="D65" s="52">
        <v>3.64</v>
      </c>
      <c r="E65" s="52">
        <v>3.25</v>
      </c>
      <c r="F65" s="52">
        <v>5.07</v>
      </c>
      <c r="G65" s="53">
        <v>68</v>
      </c>
      <c r="H65" s="53" t="s">
        <v>22</v>
      </c>
    </row>
    <row r="66" spans="1:8" s="5" customFormat="1" hidden="1">
      <c r="A66" s="90" t="s">
        <v>24</v>
      </c>
      <c r="B66" s="90"/>
      <c r="C66" s="54">
        <f>SUM(C65)</f>
        <v>130</v>
      </c>
      <c r="D66" s="54">
        <f t="shared" ref="D66:G66" si="11">SUM(D65)</f>
        <v>3.64</v>
      </c>
      <c r="E66" s="54">
        <f t="shared" si="11"/>
        <v>3.25</v>
      </c>
      <c r="F66" s="54">
        <f t="shared" si="11"/>
        <v>5.07</v>
      </c>
      <c r="G66" s="54">
        <f t="shared" si="11"/>
        <v>68</v>
      </c>
      <c r="H66" s="49"/>
    </row>
    <row r="67" spans="1:8" hidden="1">
      <c r="A67" s="90" t="s">
        <v>25</v>
      </c>
      <c r="B67" s="50" t="s">
        <v>74</v>
      </c>
      <c r="C67" s="51">
        <v>180</v>
      </c>
      <c r="D67" s="52">
        <v>0.79</v>
      </c>
      <c r="E67" s="52">
        <v>1.71</v>
      </c>
      <c r="F67" s="52">
        <v>5.74</v>
      </c>
      <c r="G67" s="53">
        <v>41.4</v>
      </c>
      <c r="H67" s="53" t="s">
        <v>73</v>
      </c>
    </row>
    <row r="68" spans="1:8" hidden="1">
      <c r="A68" s="90"/>
      <c r="B68" s="50" t="s">
        <v>76</v>
      </c>
      <c r="C68" s="51">
        <v>130</v>
      </c>
      <c r="D68" s="52">
        <v>5.41</v>
      </c>
      <c r="E68" s="52">
        <v>5.58</v>
      </c>
      <c r="F68" s="52">
        <v>28.14</v>
      </c>
      <c r="G68" s="53">
        <v>207.29</v>
      </c>
      <c r="H68" s="53" t="s">
        <v>75</v>
      </c>
    </row>
    <row r="69" spans="1:8" hidden="1">
      <c r="A69" s="90"/>
      <c r="B69" s="50" t="s">
        <v>78</v>
      </c>
      <c r="C69" s="51">
        <v>70</v>
      </c>
      <c r="D69" s="52">
        <v>9.5</v>
      </c>
      <c r="E69" s="52">
        <v>7.5</v>
      </c>
      <c r="F69" s="52">
        <v>6.5</v>
      </c>
      <c r="G69" s="53">
        <v>112</v>
      </c>
      <c r="H69" s="53" t="s">
        <v>77</v>
      </c>
    </row>
    <row r="70" spans="1:8" hidden="1">
      <c r="A70" s="90"/>
      <c r="B70" s="50" t="s">
        <v>79</v>
      </c>
      <c r="C70" s="51">
        <v>60</v>
      </c>
      <c r="D70" s="52">
        <v>0.8</v>
      </c>
      <c r="E70" s="52">
        <v>4</v>
      </c>
      <c r="F70" s="52">
        <v>4.9000000000000004</v>
      </c>
      <c r="G70" s="53">
        <v>68</v>
      </c>
      <c r="H70" s="53" t="s">
        <v>51</v>
      </c>
    </row>
    <row r="71" spans="1:8" hidden="1">
      <c r="A71" s="90"/>
      <c r="B71" s="50" t="s">
        <v>81</v>
      </c>
      <c r="C71" s="51">
        <v>180</v>
      </c>
      <c r="D71" s="52">
        <v>0.4</v>
      </c>
      <c r="E71" s="52">
        <v>0.18</v>
      </c>
      <c r="F71" s="52">
        <v>20.79</v>
      </c>
      <c r="G71" s="53">
        <v>86.4</v>
      </c>
      <c r="H71" s="53" t="s">
        <v>80</v>
      </c>
    </row>
    <row r="72" spans="1:8" hidden="1">
      <c r="A72" s="90"/>
      <c r="B72" s="50" t="s">
        <v>35</v>
      </c>
      <c r="C72" s="51">
        <v>38</v>
      </c>
      <c r="D72" s="52">
        <v>2.5099999999999998</v>
      </c>
      <c r="E72" s="52">
        <v>0.46</v>
      </c>
      <c r="F72" s="52">
        <v>12.69</v>
      </c>
      <c r="G72" s="53">
        <v>66.12</v>
      </c>
      <c r="H72" s="53" t="s">
        <v>22</v>
      </c>
    </row>
    <row r="73" spans="1:8" hidden="1">
      <c r="A73" s="90"/>
      <c r="B73" s="50" t="s">
        <v>34</v>
      </c>
      <c r="C73" s="51">
        <v>30</v>
      </c>
      <c r="D73" s="52">
        <v>2.2799999999999998</v>
      </c>
      <c r="E73" s="52">
        <v>0.24</v>
      </c>
      <c r="F73" s="52">
        <v>14.76</v>
      </c>
      <c r="G73" s="53">
        <v>70.5</v>
      </c>
      <c r="H73" s="53" t="s">
        <v>22</v>
      </c>
    </row>
    <row r="74" spans="1:8" s="5" customFormat="1" hidden="1">
      <c r="A74" s="90" t="s">
        <v>36</v>
      </c>
      <c r="B74" s="90"/>
      <c r="C74" s="54">
        <f>SUM(C67:C73)</f>
        <v>688</v>
      </c>
      <c r="D74" s="54">
        <f t="shared" ref="D74:G74" si="12">SUM(D67:D73)</f>
        <v>21.689999999999998</v>
      </c>
      <c r="E74" s="54">
        <f t="shared" si="12"/>
        <v>19.669999999999998</v>
      </c>
      <c r="F74" s="54">
        <f t="shared" si="12"/>
        <v>93.52</v>
      </c>
      <c r="G74" s="54">
        <f t="shared" si="12"/>
        <v>651.71</v>
      </c>
      <c r="H74" s="49"/>
    </row>
    <row r="75" spans="1:8" hidden="1">
      <c r="A75" s="90" t="s">
        <v>37</v>
      </c>
      <c r="B75" s="50" t="s">
        <v>165</v>
      </c>
      <c r="C75" s="51">
        <v>180</v>
      </c>
      <c r="D75" s="52">
        <v>0.09</v>
      </c>
      <c r="E75" s="52">
        <v>0</v>
      </c>
      <c r="F75" s="52">
        <v>13.68</v>
      </c>
      <c r="G75" s="53">
        <v>54.9</v>
      </c>
      <c r="H75" s="53" t="s">
        <v>82</v>
      </c>
    </row>
    <row r="76" spans="1:8" hidden="1">
      <c r="A76" s="90"/>
      <c r="B76" s="50" t="s">
        <v>84</v>
      </c>
      <c r="C76" s="51" t="s">
        <v>164</v>
      </c>
      <c r="D76" s="52">
        <v>2.6</v>
      </c>
      <c r="E76" s="52">
        <v>3.2</v>
      </c>
      <c r="F76" s="52">
        <v>17.87</v>
      </c>
      <c r="G76" s="53">
        <v>114.67</v>
      </c>
      <c r="H76" s="53" t="s">
        <v>83</v>
      </c>
    </row>
    <row r="77" spans="1:8" hidden="1">
      <c r="A77" s="90"/>
      <c r="B77" s="50" t="s">
        <v>85</v>
      </c>
      <c r="C77" s="51">
        <v>100</v>
      </c>
      <c r="D77" s="52">
        <v>0.4</v>
      </c>
      <c r="E77" s="52">
        <v>0.3</v>
      </c>
      <c r="F77" s="52">
        <v>10.3</v>
      </c>
      <c r="G77" s="53">
        <v>47</v>
      </c>
      <c r="H77" s="53" t="s">
        <v>22</v>
      </c>
    </row>
    <row r="78" spans="1:8" s="5" customFormat="1" hidden="1">
      <c r="A78" s="90" t="s">
        <v>43</v>
      </c>
      <c r="B78" s="90"/>
      <c r="C78" s="54">
        <v>340</v>
      </c>
      <c r="D78" s="55">
        <f>SUM(D75:D77)</f>
        <v>3.09</v>
      </c>
      <c r="E78" s="55">
        <f t="shared" ref="E78:G78" si="13">SUM(E75:E77)</f>
        <v>3.5</v>
      </c>
      <c r="F78" s="55">
        <f t="shared" si="13"/>
        <v>41.85</v>
      </c>
      <c r="G78" s="55">
        <f t="shared" si="13"/>
        <v>216.57</v>
      </c>
      <c r="H78" s="49"/>
    </row>
    <row r="79" spans="1:8" s="5" customFormat="1" hidden="1">
      <c r="A79" s="90" t="s">
        <v>44</v>
      </c>
      <c r="B79" s="90"/>
      <c r="C79" s="54">
        <f>SUM(C78+C74+C66+C64)</f>
        <v>1563</v>
      </c>
      <c r="D79" s="54">
        <f t="shared" ref="D79:G79" si="14">SUM(D78+D74+D66+D64)</f>
        <v>42.559999999999995</v>
      </c>
      <c r="E79" s="54">
        <f t="shared" si="14"/>
        <v>48.3</v>
      </c>
      <c r="F79" s="54">
        <f t="shared" si="14"/>
        <v>179.5</v>
      </c>
      <c r="G79" s="54">
        <f t="shared" si="14"/>
        <v>1334.5</v>
      </c>
      <c r="H79" s="49"/>
    </row>
    <row r="80" spans="1:8" s="1" customFormat="1" ht="151.5" hidden="1" customHeight="1">
      <c r="A80" s="42"/>
      <c r="B80" s="43"/>
      <c r="C80" s="44"/>
      <c r="D80" s="45"/>
      <c r="E80" s="45"/>
      <c r="F80" s="45"/>
      <c r="G80" s="46"/>
      <c r="H80" s="46"/>
    </row>
    <row r="81" spans="1:8" s="1" customFormat="1" ht="25.5" hidden="1">
      <c r="A81" s="42" t="s">
        <v>4</v>
      </c>
      <c r="B81" s="43" t="s">
        <v>11</v>
      </c>
      <c r="C81" s="44"/>
      <c r="D81" s="45"/>
      <c r="E81" s="45"/>
      <c r="F81" s="45"/>
      <c r="G81" s="46"/>
      <c r="H81" s="46"/>
    </row>
    <row r="82" spans="1:8" s="1" customFormat="1" hidden="1">
      <c r="A82" s="47"/>
      <c r="B82" s="43"/>
      <c r="C82" s="44"/>
      <c r="D82" s="45"/>
      <c r="E82" s="45"/>
      <c r="F82" s="45"/>
      <c r="G82" s="46"/>
      <c r="H82" s="46"/>
    </row>
    <row r="83" spans="1:8" s="3" customFormat="1" hidden="1">
      <c r="A83" s="91" t="s">
        <v>0</v>
      </c>
      <c r="B83" s="92" t="s">
        <v>1</v>
      </c>
      <c r="C83" s="93" t="s">
        <v>3</v>
      </c>
      <c r="D83" s="94" t="s">
        <v>5</v>
      </c>
      <c r="E83" s="94"/>
      <c r="F83" s="94"/>
      <c r="G83" s="95" t="s">
        <v>6</v>
      </c>
      <c r="H83" s="95" t="s">
        <v>2</v>
      </c>
    </row>
    <row r="84" spans="1:8" s="4" customFormat="1" hidden="1">
      <c r="A84" s="91"/>
      <c r="B84" s="92"/>
      <c r="C84" s="93"/>
      <c r="D84" s="48" t="s">
        <v>7</v>
      </c>
      <c r="E84" s="48" t="s">
        <v>8</v>
      </c>
      <c r="F84" s="48" t="s">
        <v>9</v>
      </c>
      <c r="G84" s="95"/>
      <c r="H84" s="95"/>
    </row>
    <row r="85" spans="1:8" s="5" customFormat="1" hidden="1">
      <c r="A85" s="49" t="s">
        <v>156</v>
      </c>
      <c r="B85" s="49"/>
      <c r="C85" s="49"/>
      <c r="D85" s="49"/>
      <c r="E85" s="49"/>
      <c r="F85" s="49"/>
      <c r="G85" s="49"/>
      <c r="H85" s="49"/>
    </row>
    <row r="86" spans="1:8" s="5" customFormat="1" hidden="1">
      <c r="A86" s="90" t="s">
        <v>86</v>
      </c>
      <c r="B86" s="90"/>
      <c r="C86" s="90"/>
      <c r="D86" s="90"/>
      <c r="E86" s="90"/>
      <c r="F86" s="90"/>
      <c r="G86" s="90"/>
      <c r="H86" s="90"/>
    </row>
    <row r="87" spans="1:8" hidden="1">
      <c r="A87" s="90" t="s">
        <v>13</v>
      </c>
      <c r="B87" s="50" t="s">
        <v>177</v>
      </c>
      <c r="C87" s="51">
        <v>150</v>
      </c>
      <c r="D87" s="52">
        <v>3.49</v>
      </c>
      <c r="E87" s="52">
        <v>7.92</v>
      </c>
      <c r="F87" s="52">
        <v>24.58</v>
      </c>
      <c r="G87" s="53">
        <v>200.35</v>
      </c>
      <c r="H87" s="53" t="s">
        <v>87</v>
      </c>
    </row>
    <row r="88" spans="1:8" hidden="1">
      <c r="A88" s="90"/>
      <c r="B88" s="50" t="s">
        <v>166</v>
      </c>
      <c r="C88" s="51">
        <v>200</v>
      </c>
      <c r="D88" s="52">
        <v>3.2</v>
      </c>
      <c r="E88" s="52">
        <v>2.7</v>
      </c>
      <c r="F88" s="52">
        <v>15.9</v>
      </c>
      <c r="G88" s="53">
        <v>79</v>
      </c>
      <c r="H88" s="53" t="s">
        <v>88</v>
      </c>
    </row>
    <row r="89" spans="1:8" hidden="1">
      <c r="A89" s="90"/>
      <c r="B89" s="50" t="s">
        <v>19</v>
      </c>
      <c r="C89" s="51" t="s">
        <v>158</v>
      </c>
      <c r="D89" s="52">
        <v>3.17</v>
      </c>
      <c r="E89" s="52">
        <v>3.07</v>
      </c>
      <c r="F89" s="52">
        <v>13.29</v>
      </c>
      <c r="G89" s="53">
        <v>93.63</v>
      </c>
      <c r="H89" s="53" t="s">
        <v>18</v>
      </c>
    </row>
    <row r="90" spans="1:8" s="5" customFormat="1" hidden="1">
      <c r="A90" s="90" t="s">
        <v>20</v>
      </c>
      <c r="B90" s="90"/>
      <c r="C90" s="54">
        <v>407</v>
      </c>
      <c r="D90" s="55">
        <f>SUM(D87:D89)</f>
        <v>9.86</v>
      </c>
      <c r="E90" s="55">
        <f t="shared" ref="E90:G90" si="15">SUM(E87:E89)</f>
        <v>13.690000000000001</v>
      </c>
      <c r="F90" s="55">
        <f t="shared" si="15"/>
        <v>53.769999999999996</v>
      </c>
      <c r="G90" s="55">
        <f t="shared" si="15"/>
        <v>372.98</v>
      </c>
      <c r="H90" s="49"/>
    </row>
    <row r="91" spans="1:8" hidden="1">
      <c r="A91" s="56" t="s">
        <v>21</v>
      </c>
      <c r="B91" s="50" t="s">
        <v>90</v>
      </c>
      <c r="C91" s="51">
        <v>188</v>
      </c>
      <c r="D91" s="52">
        <v>0.64</v>
      </c>
      <c r="E91" s="52">
        <v>0.26</v>
      </c>
      <c r="F91" s="52">
        <v>22.8</v>
      </c>
      <c r="G91" s="53">
        <v>87</v>
      </c>
      <c r="H91" s="53" t="s">
        <v>89</v>
      </c>
    </row>
    <row r="92" spans="1:8" s="5" customFormat="1" hidden="1">
      <c r="A92" s="90" t="s">
        <v>24</v>
      </c>
      <c r="B92" s="90"/>
      <c r="C92" s="54">
        <f>SUM(C91)</f>
        <v>188</v>
      </c>
      <c r="D92" s="54">
        <f t="shared" ref="D92:G92" si="16">SUM(D91)</f>
        <v>0.64</v>
      </c>
      <c r="E92" s="54">
        <f t="shared" si="16"/>
        <v>0.26</v>
      </c>
      <c r="F92" s="54">
        <f t="shared" si="16"/>
        <v>22.8</v>
      </c>
      <c r="G92" s="54">
        <f t="shared" si="16"/>
        <v>87</v>
      </c>
      <c r="H92" s="49"/>
    </row>
    <row r="93" spans="1:8" hidden="1">
      <c r="A93" s="90" t="s">
        <v>25</v>
      </c>
      <c r="B93" s="50" t="s">
        <v>92</v>
      </c>
      <c r="C93" s="51">
        <v>180</v>
      </c>
      <c r="D93" s="52">
        <v>0.72</v>
      </c>
      <c r="E93" s="52">
        <v>0.05</v>
      </c>
      <c r="F93" s="52">
        <v>24.52</v>
      </c>
      <c r="G93" s="53">
        <v>102.6</v>
      </c>
      <c r="H93" s="53" t="s">
        <v>91</v>
      </c>
    </row>
    <row r="94" spans="1:8" hidden="1">
      <c r="A94" s="90"/>
      <c r="B94" s="50" t="s">
        <v>94</v>
      </c>
      <c r="C94" s="51" t="s">
        <v>167</v>
      </c>
      <c r="D94" s="52">
        <v>4.03</v>
      </c>
      <c r="E94" s="52">
        <v>1.6</v>
      </c>
      <c r="F94" s="52">
        <v>6.98</v>
      </c>
      <c r="G94" s="53">
        <v>59.4</v>
      </c>
      <c r="H94" s="53" t="s">
        <v>93</v>
      </c>
    </row>
    <row r="95" spans="1:8" hidden="1">
      <c r="A95" s="90"/>
      <c r="B95" s="50" t="s">
        <v>96</v>
      </c>
      <c r="C95" s="51">
        <v>130</v>
      </c>
      <c r="D95" s="52">
        <v>2.73</v>
      </c>
      <c r="E95" s="52">
        <v>5.72</v>
      </c>
      <c r="F95" s="52">
        <v>14.17</v>
      </c>
      <c r="G95" s="53">
        <v>119.6</v>
      </c>
      <c r="H95" s="53" t="s">
        <v>95</v>
      </c>
    </row>
    <row r="96" spans="1:8" hidden="1">
      <c r="A96" s="90"/>
      <c r="B96" s="50" t="s">
        <v>98</v>
      </c>
      <c r="C96" s="51">
        <v>80</v>
      </c>
      <c r="D96" s="52">
        <v>9.1199999999999992</v>
      </c>
      <c r="E96" s="52">
        <v>1.68</v>
      </c>
      <c r="F96" s="52">
        <v>7.68</v>
      </c>
      <c r="G96" s="53">
        <v>90.4</v>
      </c>
      <c r="H96" s="53" t="s">
        <v>97</v>
      </c>
    </row>
    <row r="97" spans="1:8" hidden="1">
      <c r="A97" s="90"/>
      <c r="B97" s="50" t="s">
        <v>100</v>
      </c>
      <c r="C97" s="51">
        <v>60</v>
      </c>
      <c r="D97" s="52">
        <v>0.74</v>
      </c>
      <c r="E97" s="52">
        <v>5.48</v>
      </c>
      <c r="F97" s="52">
        <v>4.08</v>
      </c>
      <c r="G97" s="53">
        <v>78</v>
      </c>
      <c r="H97" s="53" t="s">
        <v>99</v>
      </c>
    </row>
    <row r="98" spans="1:8" hidden="1">
      <c r="A98" s="90"/>
      <c r="B98" s="50" t="s">
        <v>34</v>
      </c>
      <c r="C98" s="51">
        <v>30</v>
      </c>
      <c r="D98" s="52">
        <v>2.2799999999999998</v>
      </c>
      <c r="E98" s="52">
        <v>0.24</v>
      </c>
      <c r="F98" s="52">
        <v>14.76</v>
      </c>
      <c r="G98" s="53">
        <v>70.5</v>
      </c>
      <c r="H98" s="53" t="s">
        <v>22</v>
      </c>
    </row>
    <row r="99" spans="1:8" hidden="1">
      <c r="A99" s="90"/>
      <c r="B99" s="50" t="s">
        <v>35</v>
      </c>
      <c r="C99" s="51">
        <v>38</v>
      </c>
      <c r="D99" s="52">
        <v>2.5099999999999998</v>
      </c>
      <c r="E99" s="52">
        <v>0.46</v>
      </c>
      <c r="F99" s="52">
        <v>12.69</v>
      </c>
      <c r="G99" s="53">
        <v>66.12</v>
      </c>
      <c r="H99" s="53" t="s">
        <v>22</v>
      </c>
    </row>
    <row r="100" spans="1:8" s="5" customFormat="1" hidden="1">
      <c r="A100" s="90" t="s">
        <v>36</v>
      </c>
      <c r="B100" s="90"/>
      <c r="C100" s="54">
        <v>698</v>
      </c>
      <c r="D100" s="55">
        <f>SUM(D93:D99)</f>
        <v>22.130000000000003</v>
      </c>
      <c r="E100" s="55">
        <f t="shared" ref="E100:G100" si="17">SUM(E93:E99)</f>
        <v>15.230000000000002</v>
      </c>
      <c r="F100" s="55">
        <f t="shared" si="17"/>
        <v>84.88</v>
      </c>
      <c r="G100" s="55">
        <f t="shared" si="17"/>
        <v>586.62</v>
      </c>
      <c r="H100" s="49"/>
    </row>
    <row r="101" spans="1:8" hidden="1">
      <c r="A101" s="90" t="s">
        <v>37</v>
      </c>
      <c r="B101" s="50" t="s">
        <v>102</v>
      </c>
      <c r="C101" s="51">
        <v>50</v>
      </c>
      <c r="D101" s="52">
        <v>2.5099999999999998</v>
      </c>
      <c r="E101" s="52">
        <v>2.58</v>
      </c>
      <c r="F101" s="52">
        <v>25.5</v>
      </c>
      <c r="G101" s="53">
        <v>147.5</v>
      </c>
      <c r="H101" s="53" t="s">
        <v>101</v>
      </c>
    </row>
    <row r="102" spans="1:8" hidden="1">
      <c r="A102" s="90"/>
      <c r="B102" s="50" t="s">
        <v>39</v>
      </c>
      <c r="C102" s="51">
        <v>180</v>
      </c>
      <c r="D102" s="52">
        <v>4.22</v>
      </c>
      <c r="E102" s="52">
        <v>4.5</v>
      </c>
      <c r="F102" s="52">
        <v>8.4600000000000009</v>
      </c>
      <c r="G102" s="53">
        <v>95.4</v>
      </c>
      <c r="H102" s="53" t="s">
        <v>38</v>
      </c>
    </row>
    <row r="103" spans="1:8" hidden="1">
      <c r="A103" s="90"/>
      <c r="B103" s="50" t="s">
        <v>103</v>
      </c>
      <c r="C103" s="51">
        <v>100</v>
      </c>
      <c r="D103" s="52">
        <v>1.5</v>
      </c>
      <c r="E103" s="52">
        <v>0.5</v>
      </c>
      <c r="F103" s="52">
        <v>21</v>
      </c>
      <c r="G103" s="53">
        <v>96</v>
      </c>
      <c r="H103" s="53" t="s">
        <v>22</v>
      </c>
    </row>
    <row r="104" spans="1:8" s="5" customFormat="1" hidden="1">
      <c r="A104" s="90" t="s">
        <v>43</v>
      </c>
      <c r="B104" s="90"/>
      <c r="C104" s="54">
        <f>SUM(C101:C103)</f>
        <v>330</v>
      </c>
      <c r="D104" s="55">
        <f>SUM(D101:D103)</f>
        <v>8.23</v>
      </c>
      <c r="E104" s="54">
        <f t="shared" ref="E104:G104" si="18">SUM(E101:E103)</f>
        <v>7.58</v>
      </c>
      <c r="F104" s="54">
        <f t="shared" si="18"/>
        <v>54.96</v>
      </c>
      <c r="G104" s="54">
        <f t="shared" si="18"/>
        <v>338.9</v>
      </c>
      <c r="H104" s="49"/>
    </row>
    <row r="105" spans="1:8" s="5" customFormat="1" hidden="1">
      <c r="A105" s="90" t="s">
        <v>44</v>
      </c>
      <c r="B105" s="90"/>
      <c r="C105" s="54">
        <f>SUM(C104+C100+C92+C90)</f>
        <v>1623</v>
      </c>
      <c r="D105" s="54">
        <f t="shared" ref="D105:G105" si="19">SUM(D104+D100+D92+D90)</f>
        <v>40.86</v>
      </c>
      <c r="E105" s="54">
        <f t="shared" si="19"/>
        <v>36.760000000000005</v>
      </c>
      <c r="F105" s="54">
        <f t="shared" si="19"/>
        <v>216.41000000000003</v>
      </c>
      <c r="G105" s="54">
        <f t="shared" si="19"/>
        <v>1385.5</v>
      </c>
      <c r="H105" s="49"/>
    </row>
    <row r="106" spans="1:8" s="1" customFormat="1" ht="164.25" hidden="1" customHeight="1">
      <c r="A106" s="42"/>
      <c r="B106" s="43"/>
      <c r="C106" s="44"/>
      <c r="D106" s="45"/>
      <c r="E106" s="45"/>
      <c r="F106" s="45"/>
      <c r="G106" s="46"/>
      <c r="H106" s="46"/>
    </row>
    <row r="107" spans="1:8" s="1" customFormat="1" ht="25.5" hidden="1">
      <c r="A107" s="42" t="s">
        <v>4</v>
      </c>
      <c r="B107" s="43" t="s">
        <v>11</v>
      </c>
      <c r="C107" s="44"/>
      <c r="D107" s="45"/>
      <c r="E107" s="45"/>
      <c r="F107" s="45"/>
      <c r="G107" s="46"/>
      <c r="H107" s="46"/>
    </row>
    <row r="108" spans="1:8" s="1" customFormat="1" hidden="1">
      <c r="A108" s="47"/>
      <c r="B108" s="43"/>
      <c r="C108" s="44"/>
      <c r="D108" s="45"/>
      <c r="E108" s="45"/>
      <c r="F108" s="45"/>
      <c r="G108" s="46"/>
      <c r="H108" s="46"/>
    </row>
    <row r="109" spans="1:8" s="3" customFormat="1" hidden="1">
      <c r="A109" s="91" t="s">
        <v>0</v>
      </c>
      <c r="B109" s="92" t="s">
        <v>1</v>
      </c>
      <c r="C109" s="93" t="s">
        <v>3</v>
      </c>
      <c r="D109" s="94" t="s">
        <v>5</v>
      </c>
      <c r="E109" s="94"/>
      <c r="F109" s="94"/>
      <c r="G109" s="95" t="s">
        <v>6</v>
      </c>
      <c r="H109" s="95" t="s">
        <v>2</v>
      </c>
    </row>
    <row r="110" spans="1:8" s="4" customFormat="1" hidden="1">
      <c r="A110" s="91"/>
      <c r="B110" s="92"/>
      <c r="C110" s="93"/>
      <c r="D110" s="48" t="s">
        <v>7</v>
      </c>
      <c r="E110" s="48" t="s">
        <v>8</v>
      </c>
      <c r="F110" s="48" t="s">
        <v>9</v>
      </c>
      <c r="G110" s="95"/>
      <c r="H110" s="95"/>
    </row>
    <row r="111" spans="1:8" s="5" customFormat="1" hidden="1">
      <c r="A111" s="49" t="s">
        <v>156</v>
      </c>
      <c r="B111" s="49"/>
      <c r="C111" s="49"/>
      <c r="D111" s="49"/>
      <c r="E111" s="49"/>
      <c r="F111" s="49"/>
      <c r="G111" s="49"/>
      <c r="H111" s="49"/>
    </row>
    <row r="112" spans="1:8" s="5" customFormat="1" hidden="1">
      <c r="A112" s="90" t="s">
        <v>104</v>
      </c>
      <c r="B112" s="90"/>
      <c r="C112" s="90"/>
      <c r="D112" s="90"/>
      <c r="E112" s="90"/>
      <c r="F112" s="90"/>
      <c r="G112" s="90"/>
      <c r="H112" s="90"/>
    </row>
    <row r="113" spans="1:8" hidden="1">
      <c r="A113" s="90" t="s">
        <v>13</v>
      </c>
      <c r="B113" s="50" t="s">
        <v>106</v>
      </c>
      <c r="C113" s="51">
        <v>180</v>
      </c>
      <c r="D113" s="52">
        <v>3.13</v>
      </c>
      <c r="E113" s="52">
        <v>3.73</v>
      </c>
      <c r="F113" s="52">
        <v>17.079999999999998</v>
      </c>
      <c r="G113" s="53">
        <v>131.4</v>
      </c>
      <c r="H113" s="53" t="s">
        <v>105</v>
      </c>
    </row>
    <row r="114" spans="1:8" hidden="1">
      <c r="A114" s="90"/>
      <c r="B114" s="50" t="s">
        <v>168</v>
      </c>
      <c r="C114" s="51" t="s">
        <v>169</v>
      </c>
      <c r="D114" s="52">
        <v>1.6</v>
      </c>
      <c r="E114" s="52">
        <v>3.4</v>
      </c>
      <c r="F114" s="52">
        <v>15.6</v>
      </c>
      <c r="G114" s="53">
        <v>82.34</v>
      </c>
      <c r="H114" s="53" t="s">
        <v>107</v>
      </c>
    </row>
    <row r="115" spans="1:8" hidden="1">
      <c r="A115" s="90"/>
      <c r="B115" s="50" t="s">
        <v>109</v>
      </c>
      <c r="C115" s="51">
        <v>200</v>
      </c>
      <c r="D115" s="52">
        <v>0.8</v>
      </c>
      <c r="E115" s="52">
        <v>0</v>
      </c>
      <c r="F115" s="52">
        <v>0.16</v>
      </c>
      <c r="G115" s="53">
        <v>5.6</v>
      </c>
      <c r="H115" s="53" t="s">
        <v>108</v>
      </c>
    </row>
    <row r="116" spans="1:8" s="5" customFormat="1" hidden="1">
      <c r="A116" s="90" t="s">
        <v>20</v>
      </c>
      <c r="B116" s="90"/>
      <c r="C116" s="54">
        <v>430</v>
      </c>
      <c r="D116" s="55">
        <f>SUM(D113:D115)</f>
        <v>5.53</v>
      </c>
      <c r="E116" s="55">
        <f t="shared" ref="E116:G116" si="20">SUM(E113:E115)</f>
        <v>7.13</v>
      </c>
      <c r="F116" s="55">
        <f t="shared" si="20"/>
        <v>32.839999999999996</v>
      </c>
      <c r="G116" s="55">
        <f t="shared" si="20"/>
        <v>219.34</v>
      </c>
      <c r="H116" s="49"/>
    </row>
    <row r="117" spans="1:8" hidden="1">
      <c r="A117" s="56" t="s">
        <v>21</v>
      </c>
      <c r="B117" s="50" t="s">
        <v>53</v>
      </c>
      <c r="C117" s="51">
        <v>130</v>
      </c>
      <c r="D117" s="52">
        <v>3.64</v>
      </c>
      <c r="E117" s="52">
        <v>4.16</v>
      </c>
      <c r="F117" s="52">
        <v>13.27</v>
      </c>
      <c r="G117" s="53">
        <v>103.08</v>
      </c>
      <c r="H117" s="53" t="s">
        <v>52</v>
      </c>
    </row>
    <row r="118" spans="1:8" s="5" customFormat="1" hidden="1">
      <c r="A118" s="90" t="s">
        <v>24</v>
      </c>
      <c r="B118" s="90"/>
      <c r="C118" s="54">
        <f>SUM(C117)</f>
        <v>130</v>
      </c>
      <c r="D118" s="54">
        <f t="shared" ref="D118:G118" si="21">SUM(D117)</f>
        <v>3.64</v>
      </c>
      <c r="E118" s="54">
        <f t="shared" si="21"/>
        <v>4.16</v>
      </c>
      <c r="F118" s="54">
        <f t="shared" si="21"/>
        <v>13.27</v>
      </c>
      <c r="G118" s="54">
        <f t="shared" si="21"/>
        <v>103.08</v>
      </c>
      <c r="H118" s="49"/>
    </row>
    <row r="119" spans="1:8" hidden="1">
      <c r="A119" s="90" t="s">
        <v>25</v>
      </c>
      <c r="B119" s="50" t="s">
        <v>111</v>
      </c>
      <c r="C119" s="51">
        <v>180</v>
      </c>
      <c r="D119" s="52">
        <v>1.3</v>
      </c>
      <c r="E119" s="52">
        <v>3.74</v>
      </c>
      <c r="F119" s="52">
        <v>6.43</v>
      </c>
      <c r="G119" s="53">
        <v>75.180000000000007</v>
      </c>
      <c r="H119" s="53" t="s">
        <v>110</v>
      </c>
    </row>
    <row r="120" spans="1:8" hidden="1">
      <c r="A120" s="90"/>
      <c r="B120" s="50" t="s">
        <v>113</v>
      </c>
      <c r="C120" s="51">
        <v>130</v>
      </c>
      <c r="D120" s="52">
        <v>3.98</v>
      </c>
      <c r="E120" s="52">
        <v>5.84</v>
      </c>
      <c r="F120" s="52">
        <v>23.27</v>
      </c>
      <c r="G120" s="53">
        <v>131.35</v>
      </c>
      <c r="H120" s="53" t="s">
        <v>112</v>
      </c>
    </row>
    <row r="121" spans="1:8" hidden="1">
      <c r="A121" s="90"/>
      <c r="B121" s="50" t="s">
        <v>115</v>
      </c>
      <c r="C121" s="51">
        <v>70</v>
      </c>
      <c r="D121" s="52">
        <v>9.02</v>
      </c>
      <c r="E121" s="52">
        <v>10.83</v>
      </c>
      <c r="F121" s="52">
        <v>2.2400000000000002</v>
      </c>
      <c r="G121" s="53">
        <v>143.25</v>
      </c>
      <c r="H121" s="53" t="s">
        <v>114</v>
      </c>
    </row>
    <row r="122" spans="1:8" ht="25.5" hidden="1">
      <c r="A122" s="90"/>
      <c r="B122" s="50" t="s">
        <v>180</v>
      </c>
      <c r="C122" s="51">
        <v>60</v>
      </c>
      <c r="D122" s="52">
        <v>0.48</v>
      </c>
      <c r="E122" s="52">
        <v>0.06</v>
      </c>
      <c r="F122" s="52">
        <v>1.02</v>
      </c>
      <c r="G122" s="53">
        <v>7.8</v>
      </c>
      <c r="H122" s="53" t="s">
        <v>22</v>
      </c>
    </row>
    <row r="123" spans="1:8" hidden="1">
      <c r="A123" s="90"/>
      <c r="B123" s="50" t="s">
        <v>116</v>
      </c>
      <c r="C123" s="51">
        <v>180</v>
      </c>
      <c r="D123" s="52">
        <v>0.14000000000000001</v>
      </c>
      <c r="E123" s="52">
        <v>0.14000000000000001</v>
      </c>
      <c r="F123" s="52">
        <v>19.79</v>
      </c>
      <c r="G123" s="53">
        <v>86.4</v>
      </c>
      <c r="H123" s="53" t="s">
        <v>80</v>
      </c>
    </row>
    <row r="124" spans="1:8" hidden="1">
      <c r="A124" s="90"/>
      <c r="B124" s="50" t="s">
        <v>34</v>
      </c>
      <c r="C124" s="51">
        <v>30</v>
      </c>
      <c r="D124" s="52">
        <v>2.2799999999999998</v>
      </c>
      <c r="E124" s="52">
        <v>0.24</v>
      </c>
      <c r="F124" s="52">
        <v>14.76</v>
      </c>
      <c r="G124" s="53">
        <v>70.5</v>
      </c>
      <c r="H124" s="53" t="s">
        <v>22</v>
      </c>
    </row>
    <row r="125" spans="1:8" hidden="1">
      <c r="A125" s="90"/>
      <c r="B125" s="50" t="s">
        <v>35</v>
      </c>
      <c r="C125" s="51">
        <v>38</v>
      </c>
      <c r="D125" s="52">
        <v>2.5099999999999998</v>
      </c>
      <c r="E125" s="52">
        <v>0.46</v>
      </c>
      <c r="F125" s="52">
        <v>12.69</v>
      </c>
      <c r="G125" s="53">
        <v>66.12</v>
      </c>
      <c r="H125" s="53" t="s">
        <v>22</v>
      </c>
    </row>
    <row r="126" spans="1:8" s="5" customFormat="1" hidden="1">
      <c r="A126" s="90" t="s">
        <v>36</v>
      </c>
      <c r="B126" s="90"/>
      <c r="C126" s="54">
        <f>SUM(C119:C125)</f>
        <v>688</v>
      </c>
      <c r="D126" s="54">
        <f t="shared" ref="D126:G126" si="22">SUM(D119:D125)</f>
        <v>19.71</v>
      </c>
      <c r="E126" s="54">
        <f t="shared" si="22"/>
        <v>21.31</v>
      </c>
      <c r="F126" s="54">
        <f t="shared" si="22"/>
        <v>80.2</v>
      </c>
      <c r="G126" s="54">
        <f t="shared" si="22"/>
        <v>580.6</v>
      </c>
      <c r="H126" s="49"/>
    </row>
    <row r="127" spans="1:8" s="37" customFormat="1" hidden="1">
      <c r="A127" s="90" t="s">
        <v>37</v>
      </c>
      <c r="B127" s="58" t="s">
        <v>118</v>
      </c>
      <c r="C127" s="59">
        <v>150</v>
      </c>
      <c r="D127" s="60">
        <v>18.41</v>
      </c>
      <c r="E127" s="60">
        <v>16.05</v>
      </c>
      <c r="F127" s="60">
        <v>31.77</v>
      </c>
      <c r="G127" s="61">
        <v>289.41000000000003</v>
      </c>
      <c r="H127" s="61" t="s">
        <v>117</v>
      </c>
    </row>
    <row r="128" spans="1:8" hidden="1">
      <c r="A128" s="90"/>
      <c r="B128" s="50" t="s">
        <v>17</v>
      </c>
      <c r="C128" s="51">
        <v>200</v>
      </c>
      <c r="D128" s="52">
        <v>0.1</v>
      </c>
      <c r="E128" s="52">
        <v>0.1</v>
      </c>
      <c r="F128" s="52">
        <v>12.02</v>
      </c>
      <c r="G128" s="53">
        <v>58.76</v>
      </c>
      <c r="H128" s="53" t="s">
        <v>16</v>
      </c>
    </row>
    <row r="129" spans="1:8" s="5" customFormat="1" hidden="1">
      <c r="A129" s="90" t="s">
        <v>43</v>
      </c>
      <c r="B129" s="90"/>
      <c r="C129" s="54">
        <f>SUM(C127:C128)</f>
        <v>350</v>
      </c>
      <c r="D129" s="54">
        <f t="shared" ref="D129:G129" si="23">SUM(D127:D128)</f>
        <v>18.510000000000002</v>
      </c>
      <c r="E129" s="54">
        <f t="shared" si="23"/>
        <v>16.150000000000002</v>
      </c>
      <c r="F129" s="54">
        <f t="shared" si="23"/>
        <v>43.79</v>
      </c>
      <c r="G129" s="54">
        <f t="shared" si="23"/>
        <v>348.17</v>
      </c>
      <c r="H129" s="49"/>
    </row>
    <row r="130" spans="1:8" s="5" customFormat="1" hidden="1">
      <c r="A130" s="90" t="s">
        <v>44</v>
      </c>
      <c r="B130" s="90"/>
      <c r="C130" s="54">
        <f>SUM(C129+C126+C118+C116)</f>
        <v>1598</v>
      </c>
      <c r="D130" s="54">
        <f t="shared" ref="D130:G130" si="24">SUM(D129+D126+D118+D116)</f>
        <v>47.39</v>
      </c>
      <c r="E130" s="54">
        <f t="shared" si="24"/>
        <v>48.750000000000007</v>
      </c>
      <c r="F130" s="54">
        <f t="shared" si="24"/>
        <v>170.10000000000002</v>
      </c>
      <c r="G130" s="54">
        <f t="shared" si="24"/>
        <v>1251.1899999999998</v>
      </c>
      <c r="H130" s="49"/>
    </row>
    <row r="131" spans="1:8" s="1" customFormat="1" ht="167.25" hidden="1" customHeight="1">
      <c r="A131" s="42"/>
      <c r="B131" s="43"/>
      <c r="C131" s="44"/>
      <c r="D131" s="45"/>
      <c r="E131" s="45"/>
      <c r="F131" s="45"/>
      <c r="G131" s="46"/>
      <c r="H131" s="46"/>
    </row>
    <row r="132" spans="1:8" s="1" customFormat="1" ht="25.5" hidden="1">
      <c r="A132" s="42" t="s">
        <v>4</v>
      </c>
      <c r="B132" s="43" t="s">
        <v>11</v>
      </c>
      <c r="C132" s="44"/>
      <c r="D132" s="45"/>
      <c r="E132" s="45"/>
      <c r="F132" s="45"/>
      <c r="G132" s="46"/>
      <c r="H132" s="46"/>
    </row>
    <row r="133" spans="1:8" s="1" customFormat="1" hidden="1">
      <c r="A133" s="47"/>
      <c r="B133" s="43"/>
      <c r="C133" s="44"/>
      <c r="D133" s="45"/>
      <c r="E133" s="45"/>
      <c r="F133" s="45"/>
      <c r="G133" s="46"/>
      <c r="H133" s="46"/>
    </row>
    <row r="134" spans="1:8" s="3" customFormat="1" hidden="1">
      <c r="A134" s="91" t="s">
        <v>0</v>
      </c>
      <c r="B134" s="92" t="s">
        <v>1</v>
      </c>
      <c r="C134" s="93" t="s">
        <v>3</v>
      </c>
      <c r="D134" s="94" t="s">
        <v>5</v>
      </c>
      <c r="E134" s="94"/>
      <c r="F134" s="94"/>
      <c r="G134" s="95" t="s">
        <v>6</v>
      </c>
      <c r="H134" s="95" t="s">
        <v>2</v>
      </c>
    </row>
    <row r="135" spans="1:8" s="4" customFormat="1" hidden="1">
      <c r="A135" s="91"/>
      <c r="B135" s="92"/>
      <c r="C135" s="93"/>
      <c r="D135" s="48" t="s">
        <v>7</v>
      </c>
      <c r="E135" s="48" t="s">
        <v>8</v>
      </c>
      <c r="F135" s="48" t="s">
        <v>9</v>
      </c>
      <c r="G135" s="95"/>
      <c r="H135" s="95"/>
    </row>
    <row r="136" spans="1:8" s="5" customFormat="1" hidden="1">
      <c r="A136" s="49" t="s">
        <v>157</v>
      </c>
      <c r="B136" s="49"/>
      <c r="C136" s="49"/>
      <c r="D136" s="49"/>
      <c r="E136" s="49"/>
      <c r="F136" s="49"/>
      <c r="G136" s="49"/>
      <c r="H136" s="49"/>
    </row>
    <row r="137" spans="1:8" s="5" customFormat="1" hidden="1">
      <c r="A137" s="90" t="s">
        <v>119</v>
      </c>
      <c r="B137" s="90"/>
      <c r="C137" s="90"/>
      <c r="D137" s="90"/>
      <c r="E137" s="90"/>
      <c r="F137" s="90"/>
      <c r="G137" s="90"/>
      <c r="H137" s="90"/>
    </row>
    <row r="138" spans="1:8" hidden="1">
      <c r="A138" s="90" t="s">
        <v>13</v>
      </c>
      <c r="B138" s="50" t="s">
        <v>121</v>
      </c>
      <c r="C138" s="51">
        <v>170</v>
      </c>
      <c r="D138" s="52">
        <v>4.09</v>
      </c>
      <c r="E138" s="52">
        <v>5.99</v>
      </c>
      <c r="F138" s="52">
        <v>24.48</v>
      </c>
      <c r="G138" s="53">
        <v>154.13999999999999</v>
      </c>
      <c r="H138" s="53" t="s">
        <v>120</v>
      </c>
    </row>
    <row r="139" spans="1:8" hidden="1">
      <c r="A139" s="90"/>
      <c r="B139" s="50" t="s">
        <v>49</v>
      </c>
      <c r="C139" s="51">
        <v>200</v>
      </c>
      <c r="D139" s="52">
        <v>3.6</v>
      </c>
      <c r="E139" s="52">
        <v>3.3</v>
      </c>
      <c r="F139" s="52">
        <v>25</v>
      </c>
      <c r="G139" s="53">
        <v>144</v>
      </c>
      <c r="H139" s="53" t="s">
        <v>48</v>
      </c>
    </row>
    <row r="140" spans="1:8" hidden="1">
      <c r="A140" s="90"/>
      <c r="B140" s="50" t="s">
        <v>50</v>
      </c>
      <c r="C140" s="57" t="s">
        <v>159</v>
      </c>
      <c r="D140" s="52">
        <v>2.1</v>
      </c>
      <c r="E140" s="52">
        <v>6.74</v>
      </c>
      <c r="F140" s="52">
        <v>9.7799999999999994</v>
      </c>
      <c r="G140" s="53">
        <v>88.6</v>
      </c>
      <c r="H140" s="53" t="s">
        <v>18</v>
      </c>
    </row>
    <row r="141" spans="1:8" s="5" customFormat="1" hidden="1">
      <c r="A141" s="90" t="s">
        <v>20</v>
      </c>
      <c r="B141" s="90"/>
      <c r="C141" s="54">
        <v>405</v>
      </c>
      <c r="D141" s="55">
        <f>SUM(D138:D140)</f>
        <v>9.7899999999999991</v>
      </c>
      <c r="E141" s="55">
        <f t="shared" ref="E141:G141" si="25">SUM(E138:E140)</f>
        <v>16.03</v>
      </c>
      <c r="F141" s="55">
        <f t="shared" si="25"/>
        <v>59.260000000000005</v>
      </c>
      <c r="G141" s="55">
        <f t="shared" si="25"/>
        <v>386.74</v>
      </c>
      <c r="H141" s="49"/>
    </row>
    <row r="142" spans="1:8" ht="25.5" hidden="1">
      <c r="A142" s="56" t="s">
        <v>21</v>
      </c>
      <c r="B142" s="50" t="s">
        <v>23</v>
      </c>
      <c r="C142" s="51">
        <v>188</v>
      </c>
      <c r="D142" s="52">
        <v>1.32</v>
      </c>
      <c r="E142" s="52">
        <v>0</v>
      </c>
      <c r="F142" s="52">
        <v>19.18</v>
      </c>
      <c r="G142" s="53">
        <v>88.36</v>
      </c>
      <c r="H142" s="53" t="s">
        <v>22</v>
      </c>
    </row>
    <row r="143" spans="1:8" s="5" customFormat="1" hidden="1">
      <c r="A143" s="90" t="s">
        <v>24</v>
      </c>
      <c r="B143" s="90"/>
      <c r="C143" s="54">
        <f>SUM(C142)</f>
        <v>188</v>
      </c>
      <c r="D143" s="54">
        <f t="shared" ref="D143:G143" si="26">SUM(D142)</f>
        <v>1.32</v>
      </c>
      <c r="E143" s="54">
        <f t="shared" si="26"/>
        <v>0</v>
      </c>
      <c r="F143" s="54">
        <f t="shared" si="26"/>
        <v>19.18</v>
      </c>
      <c r="G143" s="54">
        <f t="shared" si="26"/>
        <v>88.36</v>
      </c>
      <c r="H143" s="49"/>
    </row>
    <row r="144" spans="1:8" hidden="1">
      <c r="A144" s="90" t="s">
        <v>25</v>
      </c>
      <c r="B144" s="50" t="s">
        <v>122</v>
      </c>
      <c r="C144" s="51">
        <v>180</v>
      </c>
      <c r="D144" s="52">
        <v>1.35</v>
      </c>
      <c r="E144" s="52">
        <v>3.83</v>
      </c>
      <c r="F144" s="52">
        <v>7.43</v>
      </c>
      <c r="G144" s="53">
        <v>70.06</v>
      </c>
      <c r="H144" s="53" t="s">
        <v>71</v>
      </c>
    </row>
    <row r="145" spans="1:8" hidden="1">
      <c r="A145" s="90"/>
      <c r="B145" s="50" t="s">
        <v>124</v>
      </c>
      <c r="C145" s="51">
        <v>70</v>
      </c>
      <c r="D145" s="52">
        <v>9.09</v>
      </c>
      <c r="E145" s="52">
        <v>4.82</v>
      </c>
      <c r="F145" s="52">
        <v>2.92</v>
      </c>
      <c r="G145" s="53">
        <v>107.62</v>
      </c>
      <c r="H145" s="53" t="s">
        <v>123</v>
      </c>
    </row>
    <row r="146" spans="1:8" hidden="1">
      <c r="A146" s="90"/>
      <c r="B146" s="50" t="s">
        <v>126</v>
      </c>
      <c r="C146" s="51">
        <v>130</v>
      </c>
      <c r="D146" s="52">
        <v>2.6</v>
      </c>
      <c r="E146" s="52">
        <v>6.95</v>
      </c>
      <c r="F146" s="52">
        <v>11.05</v>
      </c>
      <c r="G146" s="53">
        <v>101</v>
      </c>
      <c r="H146" s="53" t="s">
        <v>125</v>
      </c>
    </row>
    <row r="147" spans="1:8" ht="25.5" hidden="1">
      <c r="A147" s="90"/>
      <c r="B147" s="50" t="s">
        <v>128</v>
      </c>
      <c r="C147" s="51">
        <v>50</v>
      </c>
      <c r="D147" s="52">
        <v>1.49</v>
      </c>
      <c r="E147" s="52">
        <v>2.6</v>
      </c>
      <c r="F147" s="52">
        <v>4.12</v>
      </c>
      <c r="G147" s="53">
        <v>41.72</v>
      </c>
      <c r="H147" s="53" t="s">
        <v>127</v>
      </c>
    </row>
    <row r="148" spans="1:8" hidden="1">
      <c r="A148" s="90"/>
      <c r="B148" s="50" t="s">
        <v>130</v>
      </c>
      <c r="C148" s="51">
        <v>180</v>
      </c>
      <c r="D148" s="52">
        <v>0</v>
      </c>
      <c r="E148" s="52">
        <v>0</v>
      </c>
      <c r="F148" s="52">
        <v>24.47</v>
      </c>
      <c r="G148" s="53">
        <v>128.6</v>
      </c>
      <c r="H148" s="53" t="s">
        <v>129</v>
      </c>
    </row>
    <row r="149" spans="1:8" hidden="1">
      <c r="A149" s="90"/>
      <c r="B149" s="50" t="s">
        <v>34</v>
      </c>
      <c r="C149" s="51">
        <v>30</v>
      </c>
      <c r="D149" s="52">
        <v>2.2799999999999998</v>
      </c>
      <c r="E149" s="52">
        <v>0.24</v>
      </c>
      <c r="F149" s="52">
        <v>14.76</v>
      </c>
      <c r="G149" s="53">
        <v>70.5</v>
      </c>
      <c r="H149" s="53" t="s">
        <v>22</v>
      </c>
    </row>
    <row r="150" spans="1:8" hidden="1">
      <c r="A150" s="90"/>
      <c r="B150" s="50" t="s">
        <v>35</v>
      </c>
      <c r="C150" s="51">
        <v>38</v>
      </c>
      <c r="D150" s="52">
        <v>2.5099999999999998</v>
      </c>
      <c r="E150" s="52">
        <v>0.46</v>
      </c>
      <c r="F150" s="52">
        <v>12.69</v>
      </c>
      <c r="G150" s="53">
        <v>66.12</v>
      </c>
      <c r="H150" s="53" t="s">
        <v>22</v>
      </c>
    </row>
    <row r="151" spans="1:8" s="5" customFormat="1" hidden="1">
      <c r="A151" s="90" t="s">
        <v>36</v>
      </c>
      <c r="B151" s="90"/>
      <c r="C151" s="54">
        <f>SUM(C144:C150)</f>
        <v>678</v>
      </c>
      <c r="D151" s="54">
        <f t="shared" ref="D151:G151" si="27">SUM(D144:D150)</f>
        <v>19.32</v>
      </c>
      <c r="E151" s="54">
        <f t="shared" si="27"/>
        <v>18.900000000000002</v>
      </c>
      <c r="F151" s="54">
        <f t="shared" si="27"/>
        <v>77.44</v>
      </c>
      <c r="G151" s="54">
        <f t="shared" si="27"/>
        <v>585.62</v>
      </c>
      <c r="H151" s="49"/>
    </row>
    <row r="152" spans="1:8" hidden="1">
      <c r="A152" s="90" t="s">
        <v>37</v>
      </c>
      <c r="B152" s="50" t="s">
        <v>84</v>
      </c>
      <c r="C152" s="51" t="s">
        <v>164</v>
      </c>
      <c r="D152" s="52">
        <v>2.6</v>
      </c>
      <c r="E152" s="52">
        <v>3.2</v>
      </c>
      <c r="F152" s="52">
        <v>17.87</v>
      </c>
      <c r="G152" s="53">
        <v>114.67</v>
      </c>
      <c r="H152" s="53" t="s">
        <v>83</v>
      </c>
    </row>
    <row r="153" spans="1:8" hidden="1">
      <c r="A153" s="90"/>
      <c r="B153" s="50" t="s">
        <v>64</v>
      </c>
      <c r="C153" s="51">
        <v>180</v>
      </c>
      <c r="D153" s="52">
        <v>0.09</v>
      </c>
      <c r="E153" s="52">
        <v>0</v>
      </c>
      <c r="F153" s="52">
        <v>13.5</v>
      </c>
      <c r="G153" s="53">
        <v>52.02</v>
      </c>
      <c r="H153" s="53" t="s">
        <v>63</v>
      </c>
    </row>
    <row r="154" spans="1:8" hidden="1">
      <c r="A154" s="90"/>
      <c r="B154" s="50" t="s">
        <v>85</v>
      </c>
      <c r="C154" s="51">
        <v>100</v>
      </c>
      <c r="D154" s="52">
        <v>0.4</v>
      </c>
      <c r="E154" s="52">
        <v>0.3</v>
      </c>
      <c r="F154" s="52">
        <v>10.3</v>
      </c>
      <c r="G154" s="53">
        <v>47</v>
      </c>
      <c r="H154" s="53" t="s">
        <v>22</v>
      </c>
    </row>
    <row r="155" spans="1:8" s="5" customFormat="1" hidden="1">
      <c r="A155" s="90" t="s">
        <v>43</v>
      </c>
      <c r="B155" s="90"/>
      <c r="C155" s="54">
        <v>340</v>
      </c>
      <c r="D155" s="55">
        <f>SUM(D152:D154)</f>
        <v>3.09</v>
      </c>
      <c r="E155" s="55">
        <f t="shared" ref="E155:G155" si="28">SUM(E152:E154)</f>
        <v>3.5</v>
      </c>
      <c r="F155" s="55">
        <f t="shared" si="28"/>
        <v>41.67</v>
      </c>
      <c r="G155" s="55">
        <f t="shared" si="28"/>
        <v>213.69</v>
      </c>
      <c r="H155" s="49"/>
    </row>
    <row r="156" spans="1:8" s="5" customFormat="1" hidden="1">
      <c r="A156" s="90" t="s">
        <v>44</v>
      </c>
      <c r="B156" s="90"/>
      <c r="C156" s="54">
        <f>SUM(C155+C151+C143+C141)</f>
        <v>1611</v>
      </c>
      <c r="D156" s="54">
        <f t="shared" ref="D156:G156" si="29">SUM(D155+D151+D143+D141)</f>
        <v>33.519999999999996</v>
      </c>
      <c r="E156" s="54">
        <f t="shared" si="29"/>
        <v>38.430000000000007</v>
      </c>
      <c r="F156" s="54">
        <f t="shared" si="29"/>
        <v>197.55</v>
      </c>
      <c r="G156" s="54">
        <f t="shared" si="29"/>
        <v>1274.4099999999999</v>
      </c>
      <c r="H156" s="49"/>
    </row>
    <row r="157" spans="1:8" s="5" customFormat="1" hidden="1">
      <c r="A157" s="56"/>
      <c r="B157" s="56"/>
      <c r="C157" s="54"/>
      <c r="D157" s="55"/>
      <c r="E157" s="55"/>
      <c r="F157" s="55"/>
      <c r="G157" s="49"/>
      <c r="H157" s="49"/>
    </row>
    <row r="158" spans="1:8" s="1" customFormat="1" ht="128.25" hidden="1" customHeight="1">
      <c r="A158" s="42"/>
      <c r="B158" s="43"/>
      <c r="C158" s="44"/>
      <c r="D158" s="45"/>
      <c r="E158" s="45"/>
      <c r="F158" s="45"/>
      <c r="G158" s="46"/>
      <c r="H158" s="46"/>
    </row>
    <row r="159" spans="1:8" s="1" customFormat="1" ht="25.5" hidden="1">
      <c r="A159" s="42" t="s">
        <v>4</v>
      </c>
      <c r="B159" s="43" t="s">
        <v>11</v>
      </c>
      <c r="C159" s="44"/>
      <c r="D159" s="45"/>
      <c r="E159" s="45">
        <v>23</v>
      </c>
      <c r="F159" s="45"/>
      <c r="G159" s="46"/>
      <c r="H159" s="46"/>
    </row>
    <row r="160" spans="1:8" s="1" customFormat="1" hidden="1">
      <c r="A160" s="47"/>
      <c r="B160" s="43"/>
      <c r="C160" s="44"/>
      <c r="D160" s="45"/>
      <c r="E160" s="45"/>
      <c r="F160" s="45"/>
      <c r="G160" s="46"/>
      <c r="H160" s="46"/>
    </row>
    <row r="161" spans="1:8" s="3" customFormat="1" hidden="1">
      <c r="A161" s="91" t="s">
        <v>0</v>
      </c>
      <c r="B161" s="92" t="s">
        <v>1</v>
      </c>
      <c r="C161" s="93" t="s">
        <v>3</v>
      </c>
      <c r="D161" s="94" t="s">
        <v>5</v>
      </c>
      <c r="E161" s="94"/>
      <c r="F161" s="94"/>
      <c r="G161" s="95" t="s">
        <v>6</v>
      </c>
      <c r="H161" s="95" t="s">
        <v>2</v>
      </c>
    </row>
    <row r="162" spans="1:8" s="4" customFormat="1" hidden="1">
      <c r="A162" s="91"/>
      <c r="B162" s="92"/>
      <c r="C162" s="93"/>
      <c r="D162" s="48" t="s">
        <v>7</v>
      </c>
      <c r="E162" s="48" t="s">
        <v>8</v>
      </c>
      <c r="F162" s="48" t="s">
        <v>9</v>
      </c>
      <c r="G162" s="95"/>
      <c r="H162" s="95"/>
    </row>
    <row r="163" spans="1:8" s="5" customFormat="1" hidden="1">
      <c r="A163" s="49" t="s">
        <v>157</v>
      </c>
      <c r="B163" s="49"/>
      <c r="C163" s="49"/>
      <c r="D163" s="49"/>
      <c r="E163" s="49"/>
      <c r="F163" s="49"/>
      <c r="G163" s="49"/>
      <c r="H163" s="49"/>
    </row>
    <row r="164" spans="1:8" s="5" customFormat="1" hidden="1">
      <c r="A164" s="90" t="s">
        <v>131</v>
      </c>
      <c r="B164" s="90"/>
      <c r="C164" s="90"/>
      <c r="D164" s="90"/>
      <c r="E164" s="90"/>
      <c r="F164" s="90"/>
      <c r="G164" s="90"/>
      <c r="H164" s="90"/>
    </row>
    <row r="165" spans="1:8" hidden="1">
      <c r="A165" s="90" t="s">
        <v>13</v>
      </c>
      <c r="B165" s="50" t="s">
        <v>184</v>
      </c>
      <c r="C165" s="51">
        <v>170</v>
      </c>
      <c r="D165" s="52">
        <v>4.09</v>
      </c>
      <c r="E165" s="52">
        <v>5.99</v>
      </c>
      <c r="F165" s="52">
        <v>24.48</v>
      </c>
      <c r="G165" s="53">
        <v>154.13999999999999</v>
      </c>
      <c r="H165" s="53" t="s">
        <v>120</v>
      </c>
    </row>
    <row r="166" spans="1:8" hidden="1">
      <c r="A166" s="90"/>
      <c r="B166" s="50" t="s">
        <v>17</v>
      </c>
      <c r="C166" s="51">
        <v>200</v>
      </c>
      <c r="D166" s="52">
        <v>0.1</v>
      </c>
      <c r="E166" s="52">
        <v>0.1</v>
      </c>
      <c r="F166" s="52">
        <v>12.02</v>
      </c>
      <c r="G166" s="53">
        <v>58.76</v>
      </c>
      <c r="H166" s="53" t="s">
        <v>16</v>
      </c>
    </row>
    <row r="167" spans="1:8" hidden="1">
      <c r="A167" s="90"/>
      <c r="B167" s="50" t="s">
        <v>19</v>
      </c>
      <c r="C167" s="51" t="s">
        <v>158</v>
      </c>
      <c r="D167" s="52">
        <v>3.17</v>
      </c>
      <c r="E167" s="52">
        <v>3.07</v>
      </c>
      <c r="F167" s="52">
        <v>13.29</v>
      </c>
      <c r="G167" s="53">
        <v>93.63</v>
      </c>
      <c r="H167" s="53" t="s">
        <v>18</v>
      </c>
    </row>
    <row r="168" spans="1:8" s="5" customFormat="1" hidden="1">
      <c r="A168" s="90" t="s">
        <v>20</v>
      </c>
      <c r="B168" s="90"/>
      <c r="C168" s="54">
        <v>405</v>
      </c>
      <c r="D168" s="55">
        <f>SUM(D165:D167)</f>
        <v>7.3599999999999994</v>
      </c>
      <c r="E168" s="55">
        <f t="shared" ref="E168:G168" si="30">SUM(E165:E167)</f>
        <v>9.16</v>
      </c>
      <c r="F168" s="55">
        <f t="shared" si="30"/>
        <v>49.79</v>
      </c>
      <c r="G168" s="55">
        <f t="shared" si="30"/>
        <v>306.52999999999997</v>
      </c>
      <c r="H168" s="49"/>
    </row>
    <row r="169" spans="1:8" ht="25.5" hidden="1">
      <c r="A169" s="56" t="s">
        <v>21</v>
      </c>
      <c r="B169" s="50" t="s">
        <v>23</v>
      </c>
      <c r="C169" s="51">
        <v>188</v>
      </c>
      <c r="D169" s="52">
        <v>1.32</v>
      </c>
      <c r="E169" s="52">
        <v>0</v>
      </c>
      <c r="F169" s="52">
        <v>19.18</v>
      </c>
      <c r="G169" s="53">
        <v>88.36</v>
      </c>
      <c r="H169" s="53" t="s">
        <v>22</v>
      </c>
    </row>
    <row r="170" spans="1:8" s="5" customFormat="1" hidden="1">
      <c r="A170" s="90" t="s">
        <v>24</v>
      </c>
      <c r="B170" s="90"/>
      <c r="C170" s="54">
        <f>SUM(C169)</f>
        <v>188</v>
      </c>
      <c r="D170" s="54">
        <f t="shared" ref="D170:G170" si="31">SUM(D169)</f>
        <v>1.32</v>
      </c>
      <c r="E170" s="54">
        <f t="shared" si="31"/>
        <v>0</v>
      </c>
      <c r="F170" s="54">
        <f t="shared" si="31"/>
        <v>19.18</v>
      </c>
      <c r="G170" s="54">
        <f t="shared" si="31"/>
        <v>88.36</v>
      </c>
      <c r="H170" s="49"/>
    </row>
    <row r="171" spans="1:8" hidden="1">
      <c r="A171" s="90" t="s">
        <v>25</v>
      </c>
      <c r="B171" s="50" t="s">
        <v>133</v>
      </c>
      <c r="C171" s="51" t="s">
        <v>171</v>
      </c>
      <c r="D171" s="52">
        <v>4.38</v>
      </c>
      <c r="E171" s="52">
        <v>7.97</v>
      </c>
      <c r="F171" s="52">
        <v>4.2</v>
      </c>
      <c r="G171" s="53">
        <v>102.42</v>
      </c>
      <c r="H171" s="53" t="s">
        <v>132</v>
      </c>
    </row>
    <row r="172" spans="1:8" hidden="1">
      <c r="A172" s="90"/>
      <c r="B172" s="50" t="s">
        <v>183</v>
      </c>
      <c r="C172" s="51">
        <v>180</v>
      </c>
      <c r="D172" s="52">
        <v>1.35</v>
      </c>
      <c r="E172" s="52">
        <v>3.83</v>
      </c>
      <c r="F172" s="52">
        <v>7.43</v>
      </c>
      <c r="G172" s="53">
        <v>70.06</v>
      </c>
      <c r="H172" s="53" t="s">
        <v>71</v>
      </c>
    </row>
    <row r="173" spans="1:8" ht="25.5" hidden="1">
      <c r="A173" s="90"/>
      <c r="B173" s="50" t="s">
        <v>179</v>
      </c>
      <c r="C173" s="51">
        <v>60</v>
      </c>
      <c r="D173" s="52">
        <v>0.66</v>
      </c>
      <c r="E173" s="52">
        <v>0.06</v>
      </c>
      <c r="F173" s="52">
        <v>0.96</v>
      </c>
      <c r="G173" s="53">
        <v>12</v>
      </c>
      <c r="H173" s="53" t="s">
        <v>22</v>
      </c>
    </row>
    <row r="174" spans="1:8" hidden="1">
      <c r="A174" s="90"/>
      <c r="B174" s="50" t="s">
        <v>61</v>
      </c>
      <c r="C174" s="51">
        <v>180</v>
      </c>
      <c r="D174" s="52">
        <v>0.09</v>
      </c>
      <c r="E174" s="52">
        <v>0</v>
      </c>
      <c r="F174" s="52">
        <v>24.3</v>
      </c>
      <c r="G174" s="53">
        <v>99</v>
      </c>
      <c r="H174" s="53" t="s">
        <v>60</v>
      </c>
    </row>
    <row r="175" spans="1:8" hidden="1">
      <c r="A175" s="90"/>
      <c r="B175" s="50" t="s">
        <v>34</v>
      </c>
      <c r="C175" s="51">
        <v>30</v>
      </c>
      <c r="D175" s="52">
        <v>2.2799999999999998</v>
      </c>
      <c r="E175" s="52">
        <v>0.24</v>
      </c>
      <c r="F175" s="52">
        <v>14.76</v>
      </c>
      <c r="G175" s="53">
        <v>70.5</v>
      </c>
      <c r="H175" s="53" t="s">
        <v>22</v>
      </c>
    </row>
    <row r="176" spans="1:8" hidden="1">
      <c r="A176" s="90"/>
      <c r="B176" s="50" t="s">
        <v>35</v>
      </c>
      <c r="C176" s="51">
        <v>38</v>
      </c>
      <c r="D176" s="52">
        <v>2.5099999999999998</v>
      </c>
      <c r="E176" s="52">
        <v>0.46</v>
      </c>
      <c r="F176" s="52">
        <v>12.69</v>
      </c>
      <c r="G176" s="53">
        <v>66.12</v>
      </c>
      <c r="H176" s="53" t="s">
        <v>22</v>
      </c>
    </row>
    <row r="177" spans="1:8" s="5" customFormat="1" hidden="1">
      <c r="A177" s="90" t="s">
        <v>36</v>
      </c>
      <c r="B177" s="90"/>
      <c r="C177" s="54">
        <v>688</v>
      </c>
      <c r="D177" s="55">
        <f>SUM(D171:D176)</f>
        <v>11.27</v>
      </c>
      <c r="E177" s="55">
        <f t="shared" ref="E177:G177" si="32">SUM(E171:E176)</f>
        <v>12.560000000000002</v>
      </c>
      <c r="F177" s="55">
        <f t="shared" si="32"/>
        <v>64.34</v>
      </c>
      <c r="G177" s="55">
        <f t="shared" si="32"/>
        <v>420.1</v>
      </c>
      <c r="H177" s="49"/>
    </row>
    <row r="178" spans="1:8" hidden="1">
      <c r="A178" s="90" t="s">
        <v>37</v>
      </c>
      <c r="B178" s="50" t="s">
        <v>47</v>
      </c>
      <c r="C178" s="51">
        <v>180</v>
      </c>
      <c r="D178" s="52">
        <v>19.23</v>
      </c>
      <c r="E178" s="52">
        <v>20.93</v>
      </c>
      <c r="F178" s="52">
        <v>36.25</v>
      </c>
      <c r="G178" s="53">
        <v>368.5</v>
      </c>
      <c r="H178" s="53" t="s">
        <v>46</v>
      </c>
    </row>
    <row r="179" spans="1:8" hidden="1">
      <c r="A179" s="90"/>
      <c r="B179" s="50" t="s">
        <v>109</v>
      </c>
      <c r="C179" s="51">
        <v>200</v>
      </c>
      <c r="D179" s="52">
        <v>0.8</v>
      </c>
      <c r="E179" s="52">
        <v>0</v>
      </c>
      <c r="F179" s="52">
        <v>0.16</v>
      </c>
      <c r="G179" s="53">
        <v>5.6</v>
      </c>
      <c r="H179" s="53" t="s">
        <v>108</v>
      </c>
    </row>
    <row r="180" spans="1:8" hidden="1">
      <c r="A180" s="90"/>
      <c r="B180" s="50" t="s">
        <v>65</v>
      </c>
      <c r="C180" s="51">
        <v>100</v>
      </c>
      <c r="D180" s="52">
        <v>0.4</v>
      </c>
      <c r="E180" s="52">
        <v>0.4</v>
      </c>
      <c r="F180" s="52">
        <v>9.8000000000000007</v>
      </c>
      <c r="G180" s="53">
        <v>47</v>
      </c>
      <c r="H180" s="53" t="s">
        <v>22</v>
      </c>
    </row>
    <row r="181" spans="1:8" s="5" customFormat="1" hidden="1">
      <c r="A181" s="90" t="s">
        <v>43</v>
      </c>
      <c r="B181" s="90"/>
      <c r="C181" s="54">
        <v>370</v>
      </c>
      <c r="D181" s="55">
        <f>SUM(D178:D180)</f>
        <v>20.43</v>
      </c>
      <c r="E181" s="55">
        <f t="shared" ref="E181:G181" si="33">SUM(E178:E180)</f>
        <v>21.33</v>
      </c>
      <c r="F181" s="55">
        <f t="shared" si="33"/>
        <v>46.209999999999994</v>
      </c>
      <c r="G181" s="55">
        <f t="shared" si="33"/>
        <v>421.1</v>
      </c>
      <c r="H181" s="49"/>
    </row>
    <row r="182" spans="1:8" s="5" customFormat="1" hidden="1">
      <c r="A182" s="90" t="s">
        <v>44</v>
      </c>
      <c r="B182" s="90"/>
      <c r="C182" s="54">
        <f>SUM(C181+C177+C170+C168)</f>
        <v>1651</v>
      </c>
      <c r="D182" s="54">
        <f t="shared" ref="D182:G182" si="34">SUM(D181+D177+D170+D168)</f>
        <v>40.379999999999995</v>
      </c>
      <c r="E182" s="54">
        <f t="shared" si="34"/>
        <v>43.05</v>
      </c>
      <c r="F182" s="54">
        <f t="shared" si="34"/>
        <v>179.51999999999998</v>
      </c>
      <c r="G182" s="54">
        <f t="shared" si="34"/>
        <v>1236.0900000000001</v>
      </c>
      <c r="H182" s="49"/>
    </row>
    <row r="183" spans="1:8" s="5" customFormat="1" ht="19.5" customHeight="1">
      <c r="A183" s="56"/>
      <c r="B183" s="56"/>
      <c r="C183" s="54"/>
      <c r="D183" s="55"/>
      <c r="E183" s="55"/>
      <c r="F183" s="55"/>
      <c r="G183" s="49"/>
      <c r="H183" s="49"/>
    </row>
    <row r="184" spans="1:8" s="1" customFormat="1" ht="25.5">
      <c r="A184" s="7" t="s">
        <v>4</v>
      </c>
      <c r="B184" s="1" t="s">
        <v>11</v>
      </c>
      <c r="C184"/>
      <c r="D184" s="62" t="s">
        <v>193</v>
      </c>
      <c r="E184" s="63">
        <v>15</v>
      </c>
      <c r="F184" s="64" t="s">
        <v>196</v>
      </c>
      <c r="G184" s="65" t="s">
        <v>194</v>
      </c>
      <c r="H184" s="2"/>
    </row>
    <row r="185" spans="1:8" s="1" customFormat="1" ht="13.5" thickBot="1">
      <c r="A185" s="8"/>
      <c r="C185" s="41"/>
      <c r="D185" s="20"/>
      <c r="E185" s="20"/>
      <c r="F185" s="20"/>
      <c r="G185" s="2"/>
      <c r="H185" s="2"/>
    </row>
    <row r="186" spans="1:8" s="3" customFormat="1">
      <c r="A186" s="81" t="s">
        <v>0</v>
      </c>
      <c r="B186" s="83" t="s">
        <v>1</v>
      </c>
      <c r="C186" s="85" t="s">
        <v>3</v>
      </c>
      <c r="D186" s="75" t="s">
        <v>5</v>
      </c>
      <c r="E186" s="75"/>
      <c r="F186" s="75"/>
      <c r="G186" s="76" t="s">
        <v>6</v>
      </c>
      <c r="H186" s="78" t="s">
        <v>2</v>
      </c>
    </row>
    <row r="187" spans="1:8" s="4" customFormat="1" ht="13.5" thickBot="1">
      <c r="A187" s="82"/>
      <c r="B187" s="84"/>
      <c r="C187" s="86"/>
      <c r="D187" s="21" t="s">
        <v>7</v>
      </c>
      <c r="E187" s="21" t="s">
        <v>8</v>
      </c>
      <c r="F187" s="21" t="s">
        <v>9</v>
      </c>
      <c r="G187" s="77"/>
      <c r="H187" s="79"/>
    </row>
    <row r="188" spans="1:8" s="5" customFormat="1" ht="13.5" thickBot="1">
      <c r="A188" s="29" t="s">
        <v>157</v>
      </c>
      <c r="B188" s="30"/>
      <c r="C188" s="30"/>
      <c r="D188" s="30"/>
      <c r="E188" s="30"/>
      <c r="F188" s="30"/>
      <c r="G188" s="30"/>
      <c r="H188" s="31"/>
    </row>
    <row r="189" spans="1:8" s="5" customFormat="1">
      <c r="A189" s="73" t="s">
        <v>134</v>
      </c>
      <c r="B189" s="74"/>
      <c r="C189" s="74"/>
      <c r="D189" s="74"/>
      <c r="E189" s="74"/>
      <c r="F189" s="74"/>
      <c r="G189" s="74"/>
      <c r="H189" s="80"/>
    </row>
    <row r="190" spans="1:8">
      <c r="A190" s="66" t="s">
        <v>13</v>
      </c>
      <c r="B190" s="10" t="s">
        <v>195</v>
      </c>
      <c r="C190" s="16">
        <v>150</v>
      </c>
      <c r="D190" s="22">
        <v>2.95</v>
      </c>
      <c r="E190" s="22">
        <v>6.74</v>
      </c>
      <c r="F190" s="22">
        <v>18.79</v>
      </c>
      <c r="G190" s="11">
        <v>129.65</v>
      </c>
      <c r="H190" s="12" t="s">
        <v>135</v>
      </c>
    </row>
    <row r="191" spans="1:8">
      <c r="A191" s="66"/>
      <c r="B191" s="10" t="s">
        <v>172</v>
      </c>
      <c r="C191" s="16">
        <v>200</v>
      </c>
      <c r="D191" s="22">
        <v>1.6</v>
      </c>
      <c r="E191" s="22">
        <v>1.3</v>
      </c>
      <c r="F191" s="22">
        <v>15.9</v>
      </c>
      <c r="G191" s="11">
        <v>81</v>
      </c>
      <c r="H191" s="12" t="s">
        <v>68</v>
      </c>
    </row>
    <row r="192" spans="1:8">
      <c r="A192" s="66"/>
      <c r="B192" s="10" t="s">
        <v>19</v>
      </c>
      <c r="C192" s="16" t="s">
        <v>158</v>
      </c>
      <c r="D192" s="22">
        <v>3.17</v>
      </c>
      <c r="E192" s="22">
        <v>3.07</v>
      </c>
      <c r="F192" s="22">
        <v>13.29</v>
      </c>
      <c r="G192" s="11">
        <v>93.63</v>
      </c>
      <c r="H192" s="12" t="s">
        <v>18</v>
      </c>
    </row>
    <row r="193" spans="1:8" s="5" customFormat="1">
      <c r="A193" s="66" t="s">
        <v>20</v>
      </c>
      <c r="B193" s="67"/>
      <c r="C193" s="17">
        <v>407</v>
      </c>
      <c r="D193" s="23">
        <f>SUM(D190:D192)</f>
        <v>7.7200000000000006</v>
      </c>
      <c r="E193" s="23">
        <f t="shared" ref="E193:G193" si="35">SUM(E190:E192)</f>
        <v>11.110000000000001</v>
      </c>
      <c r="F193" s="23">
        <f t="shared" si="35"/>
        <v>47.98</v>
      </c>
      <c r="G193" s="23">
        <f t="shared" si="35"/>
        <v>304.27999999999997</v>
      </c>
      <c r="H193" s="13"/>
    </row>
    <row r="194" spans="1:8" ht="25.5">
      <c r="A194" s="40" t="s">
        <v>21</v>
      </c>
      <c r="B194" s="10" t="s">
        <v>175</v>
      </c>
      <c r="C194" s="16">
        <v>188</v>
      </c>
      <c r="D194" s="22">
        <v>0</v>
      </c>
      <c r="E194" s="22">
        <v>0</v>
      </c>
      <c r="F194" s="22">
        <v>22.56</v>
      </c>
      <c r="G194" s="11">
        <v>90.24</v>
      </c>
      <c r="H194" s="12" t="s">
        <v>22</v>
      </c>
    </row>
    <row r="195" spans="1:8" s="5" customFormat="1">
      <c r="A195" s="66" t="s">
        <v>24</v>
      </c>
      <c r="B195" s="67"/>
      <c r="C195" s="17">
        <f>SUM(C194)</f>
        <v>188</v>
      </c>
      <c r="D195" s="17">
        <f t="shared" ref="D195:G195" si="36">SUM(D194)</f>
        <v>0</v>
      </c>
      <c r="E195" s="17">
        <f t="shared" si="36"/>
        <v>0</v>
      </c>
      <c r="F195" s="17">
        <f t="shared" si="36"/>
        <v>22.56</v>
      </c>
      <c r="G195" s="17">
        <f t="shared" si="36"/>
        <v>90.24</v>
      </c>
      <c r="H195" s="13"/>
    </row>
    <row r="196" spans="1:8">
      <c r="A196" s="66" t="s">
        <v>25</v>
      </c>
      <c r="B196" s="10" t="s">
        <v>137</v>
      </c>
      <c r="C196" s="16">
        <v>200</v>
      </c>
      <c r="D196" s="22">
        <v>0.32</v>
      </c>
      <c r="E196" s="22">
        <v>0.14000000000000001</v>
      </c>
      <c r="F196" s="22">
        <v>22.8</v>
      </c>
      <c r="G196" s="11">
        <v>87</v>
      </c>
      <c r="H196" s="12" t="s">
        <v>136</v>
      </c>
    </row>
    <row r="197" spans="1:8">
      <c r="A197" s="66"/>
      <c r="B197" s="10" t="s">
        <v>191</v>
      </c>
      <c r="C197" s="16">
        <v>180</v>
      </c>
      <c r="D197" s="22">
        <v>0.79</v>
      </c>
      <c r="E197" s="22">
        <v>1.71</v>
      </c>
      <c r="F197" s="22">
        <v>5.74</v>
      </c>
      <c r="G197" s="11">
        <v>41.4</v>
      </c>
      <c r="H197" s="12" t="s">
        <v>73</v>
      </c>
    </row>
    <row r="198" spans="1:8">
      <c r="A198" s="66"/>
      <c r="B198" s="10" t="s">
        <v>197</v>
      </c>
      <c r="C198" s="16">
        <v>70</v>
      </c>
      <c r="D198" s="22">
        <v>9.09</v>
      </c>
      <c r="E198" s="22">
        <v>4.82</v>
      </c>
      <c r="F198" s="22">
        <v>2.92</v>
      </c>
      <c r="G198" s="11">
        <v>107.62</v>
      </c>
      <c r="H198" s="12" t="s">
        <v>123</v>
      </c>
    </row>
    <row r="199" spans="1:8">
      <c r="A199" s="66"/>
      <c r="B199" s="10" t="s">
        <v>192</v>
      </c>
      <c r="C199" s="16">
        <v>60</v>
      </c>
      <c r="D199" s="22">
        <v>2.1</v>
      </c>
      <c r="E199" s="22">
        <v>6</v>
      </c>
      <c r="F199" s="22">
        <v>4.8</v>
      </c>
      <c r="G199" s="11">
        <v>87</v>
      </c>
      <c r="H199" s="12" t="s">
        <v>138</v>
      </c>
    </row>
    <row r="200" spans="1:8">
      <c r="A200" s="66"/>
      <c r="B200" s="10" t="s">
        <v>34</v>
      </c>
      <c r="C200" s="16">
        <v>30</v>
      </c>
      <c r="D200" s="22">
        <v>2.2799999999999998</v>
      </c>
      <c r="E200" s="22">
        <v>0.24</v>
      </c>
      <c r="F200" s="22">
        <v>14.76</v>
      </c>
      <c r="G200" s="11">
        <v>70.5</v>
      </c>
      <c r="H200" s="12" t="s">
        <v>22</v>
      </c>
    </row>
    <row r="201" spans="1:8" hidden="1">
      <c r="A201" s="66"/>
      <c r="B201" s="10" t="s">
        <v>35</v>
      </c>
      <c r="C201" s="16">
        <v>38</v>
      </c>
      <c r="D201" s="22">
        <v>2.5099999999999998</v>
      </c>
      <c r="E201" s="22">
        <v>0.46</v>
      </c>
      <c r="F201" s="22">
        <v>12.69</v>
      </c>
      <c r="G201" s="11">
        <v>66.12</v>
      </c>
      <c r="H201" s="12" t="s">
        <v>22</v>
      </c>
    </row>
    <row r="202" spans="1:8" s="5" customFormat="1">
      <c r="A202" s="66" t="s">
        <v>36</v>
      </c>
      <c r="B202" s="67"/>
      <c r="C202" s="17">
        <v>708</v>
      </c>
      <c r="D202" s="23">
        <f>SUM(D196:D201)</f>
        <v>17.089999999999996</v>
      </c>
      <c r="E202" s="23">
        <f t="shared" ref="E202:G202" si="37">SUM(E196:E201)</f>
        <v>13.370000000000001</v>
      </c>
      <c r="F202" s="23">
        <f t="shared" si="37"/>
        <v>63.709999999999994</v>
      </c>
      <c r="G202" s="23">
        <f t="shared" si="37"/>
        <v>459.64</v>
      </c>
      <c r="H202" s="13"/>
    </row>
    <row r="203" spans="1:8">
      <c r="A203" s="66" t="s">
        <v>37</v>
      </c>
      <c r="B203" s="10" t="s">
        <v>146</v>
      </c>
      <c r="C203" s="16">
        <v>50</v>
      </c>
      <c r="D203" s="22">
        <v>2.5</v>
      </c>
      <c r="E203" s="22">
        <v>4.7</v>
      </c>
      <c r="F203" s="22">
        <v>31.64</v>
      </c>
      <c r="G203" s="11">
        <v>203.5</v>
      </c>
      <c r="H203" s="12" t="s">
        <v>22</v>
      </c>
    </row>
    <row r="204" spans="1:8">
      <c r="A204" s="66"/>
      <c r="B204" s="10" t="s">
        <v>39</v>
      </c>
      <c r="C204" s="16">
        <v>180</v>
      </c>
      <c r="D204" s="22">
        <v>4.22</v>
      </c>
      <c r="E204" s="22">
        <v>4.5</v>
      </c>
      <c r="F204" s="22">
        <v>8.4600000000000009</v>
      </c>
      <c r="G204" s="11">
        <v>95.4</v>
      </c>
      <c r="H204" s="12" t="s">
        <v>38</v>
      </c>
    </row>
    <row r="205" spans="1:8">
      <c r="A205" s="66"/>
      <c r="B205" s="10" t="s">
        <v>182</v>
      </c>
      <c r="C205" s="16">
        <v>100</v>
      </c>
      <c r="D205" s="22">
        <v>0.8</v>
      </c>
      <c r="E205" s="22">
        <v>0.2</v>
      </c>
      <c r="F205" s="22">
        <v>7.5</v>
      </c>
      <c r="G205" s="11">
        <v>38</v>
      </c>
      <c r="H205" s="12" t="s">
        <v>22</v>
      </c>
    </row>
    <row r="206" spans="1:8" s="5" customFormat="1">
      <c r="A206" s="66" t="s">
        <v>43</v>
      </c>
      <c r="B206" s="67"/>
      <c r="C206" s="17">
        <v>350</v>
      </c>
      <c r="D206" s="23">
        <f>SUM(D203:D205)</f>
        <v>7.52</v>
      </c>
      <c r="E206" s="23">
        <f t="shared" ref="E206:G206" si="38">SUM(E203:E205)</f>
        <v>9.3999999999999986</v>
      </c>
      <c r="F206" s="23">
        <f t="shared" si="38"/>
        <v>47.6</v>
      </c>
      <c r="G206" s="23">
        <f t="shared" si="38"/>
        <v>336.9</v>
      </c>
      <c r="H206" s="13"/>
    </row>
    <row r="207" spans="1:8" s="5" customFormat="1" ht="13.5" thickBot="1">
      <c r="A207" s="68" t="s">
        <v>44</v>
      </c>
      <c r="B207" s="69"/>
      <c r="C207" s="19">
        <f>SUM(C206+C202+C195+C193)</f>
        <v>1653</v>
      </c>
      <c r="D207" s="19">
        <f t="shared" ref="D207:G207" si="39">SUM(D206+D202+D195+D193)</f>
        <v>32.33</v>
      </c>
      <c r="E207" s="19">
        <f t="shared" si="39"/>
        <v>33.880000000000003</v>
      </c>
      <c r="F207" s="19">
        <f t="shared" si="39"/>
        <v>181.85</v>
      </c>
      <c r="G207" s="19">
        <f t="shared" si="39"/>
        <v>1191.06</v>
      </c>
      <c r="H207" s="14"/>
    </row>
    <row r="208" spans="1:8" s="5" customFormat="1" ht="12.75" customHeight="1">
      <c r="A208" s="32"/>
      <c r="B208" s="32"/>
      <c r="C208" s="33"/>
      <c r="D208" s="34"/>
      <c r="E208" s="34"/>
      <c r="F208" s="34"/>
      <c r="G208" s="35"/>
      <c r="H208" s="35"/>
    </row>
    <row r="209" spans="1:8" s="1" customFormat="1" ht="25.5" hidden="1">
      <c r="A209" s="7" t="s">
        <v>4</v>
      </c>
      <c r="B209" s="1" t="s">
        <v>11</v>
      </c>
      <c r="C209" s="41"/>
      <c r="D209" s="20"/>
      <c r="E209" s="20"/>
      <c r="F209" s="20"/>
      <c r="G209" s="2"/>
      <c r="H209" s="2"/>
    </row>
    <row r="210" spans="1:8" s="1" customFormat="1" ht="13.5" hidden="1" thickBot="1">
      <c r="A210" s="8"/>
      <c r="C210" s="41"/>
      <c r="D210" s="20"/>
      <c r="E210" s="20"/>
      <c r="F210" s="20"/>
      <c r="G210" s="2"/>
      <c r="H210" s="2"/>
    </row>
    <row r="211" spans="1:8" s="3" customFormat="1" hidden="1">
      <c r="A211" s="81" t="s">
        <v>0</v>
      </c>
      <c r="B211" s="83" t="s">
        <v>1</v>
      </c>
      <c r="C211" s="85" t="s">
        <v>3</v>
      </c>
      <c r="D211" s="75" t="s">
        <v>5</v>
      </c>
      <c r="E211" s="75"/>
      <c r="F211" s="75"/>
      <c r="G211" s="76" t="s">
        <v>6</v>
      </c>
      <c r="H211" s="78" t="s">
        <v>2</v>
      </c>
    </row>
    <row r="212" spans="1:8" s="4" customFormat="1" ht="13.5" hidden="1" thickBot="1">
      <c r="A212" s="82"/>
      <c r="B212" s="84"/>
      <c r="C212" s="86"/>
      <c r="D212" s="21" t="s">
        <v>7</v>
      </c>
      <c r="E212" s="21" t="s">
        <v>8</v>
      </c>
      <c r="F212" s="21" t="s">
        <v>9</v>
      </c>
      <c r="G212" s="77"/>
      <c r="H212" s="79"/>
    </row>
    <row r="213" spans="1:8" s="5" customFormat="1" ht="13.5" hidden="1" thickBot="1">
      <c r="A213" s="29" t="s">
        <v>157</v>
      </c>
      <c r="B213" s="30"/>
      <c r="C213" s="30"/>
      <c r="D213" s="30"/>
      <c r="E213" s="30"/>
      <c r="F213" s="30"/>
      <c r="G213" s="30"/>
      <c r="H213" s="31"/>
    </row>
    <row r="214" spans="1:8" s="5" customFormat="1" hidden="1">
      <c r="A214" s="73" t="s">
        <v>139</v>
      </c>
      <c r="B214" s="74"/>
      <c r="C214" s="74"/>
      <c r="D214" s="74"/>
      <c r="E214" s="74"/>
      <c r="F214" s="74"/>
      <c r="G214" s="74"/>
      <c r="H214" s="80"/>
    </row>
    <row r="215" spans="1:8" hidden="1">
      <c r="A215" s="66" t="s">
        <v>13</v>
      </c>
      <c r="B215" s="10" t="s">
        <v>141</v>
      </c>
      <c r="C215" s="16">
        <v>170</v>
      </c>
      <c r="D215" s="22">
        <v>3.34</v>
      </c>
      <c r="E215" s="22">
        <v>8.6</v>
      </c>
      <c r="F215" s="22">
        <v>20.45</v>
      </c>
      <c r="G215" s="11">
        <v>157.49</v>
      </c>
      <c r="H215" s="12" t="s">
        <v>140</v>
      </c>
    </row>
    <row r="216" spans="1:8" hidden="1">
      <c r="A216" s="66"/>
      <c r="B216" s="10" t="s">
        <v>17</v>
      </c>
      <c r="C216" s="16">
        <v>200</v>
      </c>
      <c r="D216" s="22">
        <v>0.1</v>
      </c>
      <c r="E216" s="22">
        <v>0.1</v>
      </c>
      <c r="F216" s="22">
        <v>12.02</v>
      </c>
      <c r="G216" s="11">
        <v>58.76</v>
      </c>
      <c r="H216" s="12" t="s">
        <v>16</v>
      </c>
    </row>
    <row r="217" spans="1:8" hidden="1">
      <c r="A217" s="66"/>
      <c r="B217" s="10" t="s">
        <v>50</v>
      </c>
      <c r="C217" s="36" t="s">
        <v>159</v>
      </c>
      <c r="D217" s="22">
        <v>2.1</v>
      </c>
      <c r="E217" s="22">
        <v>6.74</v>
      </c>
      <c r="F217" s="22">
        <v>9.7799999999999994</v>
      </c>
      <c r="G217" s="11">
        <v>88.6</v>
      </c>
      <c r="H217" s="12" t="s">
        <v>18</v>
      </c>
    </row>
    <row r="218" spans="1:8" s="5" customFormat="1" hidden="1">
      <c r="A218" s="66" t="s">
        <v>20</v>
      </c>
      <c r="B218" s="67"/>
      <c r="C218" s="17">
        <v>405</v>
      </c>
      <c r="D218" s="23">
        <f>SUM(D215:D217)</f>
        <v>5.54</v>
      </c>
      <c r="E218" s="23">
        <f t="shared" ref="E218:G218" si="40">SUM(E215:E217)</f>
        <v>15.44</v>
      </c>
      <c r="F218" s="23">
        <f t="shared" si="40"/>
        <v>42.25</v>
      </c>
      <c r="G218" s="23">
        <f t="shared" si="40"/>
        <v>304.85000000000002</v>
      </c>
      <c r="H218" s="13"/>
    </row>
    <row r="219" spans="1:8" hidden="1">
      <c r="A219" s="40" t="s">
        <v>21</v>
      </c>
      <c r="B219" s="10" t="s">
        <v>53</v>
      </c>
      <c r="C219" s="16">
        <v>130</v>
      </c>
      <c r="D219" s="22">
        <v>3.64</v>
      </c>
      <c r="E219" s="22">
        <v>4.16</v>
      </c>
      <c r="F219" s="22">
        <v>13.27</v>
      </c>
      <c r="G219" s="11">
        <v>103.08</v>
      </c>
      <c r="H219" s="12" t="s">
        <v>52</v>
      </c>
    </row>
    <row r="220" spans="1:8" s="5" customFormat="1" hidden="1">
      <c r="A220" s="66" t="s">
        <v>24</v>
      </c>
      <c r="B220" s="67"/>
      <c r="C220" s="17">
        <f>SUM(C219)</f>
        <v>130</v>
      </c>
      <c r="D220" s="17">
        <f t="shared" ref="D220:G220" si="41">SUM(D219)</f>
        <v>3.64</v>
      </c>
      <c r="E220" s="17">
        <f t="shared" si="41"/>
        <v>4.16</v>
      </c>
      <c r="F220" s="17">
        <f t="shared" si="41"/>
        <v>13.27</v>
      </c>
      <c r="G220" s="17">
        <f t="shared" si="41"/>
        <v>103.08</v>
      </c>
      <c r="H220" s="13"/>
    </row>
    <row r="221" spans="1:8" hidden="1">
      <c r="A221" s="66" t="s">
        <v>25</v>
      </c>
      <c r="B221" s="10" t="s">
        <v>143</v>
      </c>
      <c r="C221" s="16">
        <v>180</v>
      </c>
      <c r="D221" s="22">
        <v>1.62</v>
      </c>
      <c r="E221" s="22">
        <v>2.59</v>
      </c>
      <c r="F221" s="22">
        <v>12.19</v>
      </c>
      <c r="G221" s="11">
        <v>78.37</v>
      </c>
      <c r="H221" s="12" t="s">
        <v>142</v>
      </c>
    </row>
    <row r="222" spans="1:8" hidden="1">
      <c r="A222" s="66"/>
      <c r="B222" s="10" t="s">
        <v>145</v>
      </c>
      <c r="C222" s="16" t="s">
        <v>173</v>
      </c>
      <c r="D222" s="22">
        <v>15.06</v>
      </c>
      <c r="E222" s="22">
        <v>13.3</v>
      </c>
      <c r="F222" s="22">
        <v>34.32</v>
      </c>
      <c r="G222" s="11">
        <v>302.5</v>
      </c>
      <c r="H222" s="12" t="s">
        <v>144</v>
      </c>
    </row>
    <row r="223" spans="1:8" ht="25.5" hidden="1">
      <c r="A223" s="66"/>
      <c r="B223" s="10" t="s">
        <v>181</v>
      </c>
      <c r="C223" s="16">
        <v>60</v>
      </c>
      <c r="D223" s="22">
        <v>0.48</v>
      </c>
      <c r="E223" s="22">
        <v>0.06</v>
      </c>
      <c r="F223" s="22">
        <v>1.02</v>
      </c>
      <c r="G223" s="11">
        <v>7.8</v>
      </c>
      <c r="H223" s="12" t="s">
        <v>22</v>
      </c>
    </row>
    <row r="224" spans="1:8" hidden="1">
      <c r="A224" s="66"/>
      <c r="B224" s="10" t="s">
        <v>116</v>
      </c>
      <c r="C224" s="16">
        <v>180</v>
      </c>
      <c r="D224" s="22">
        <v>0.14000000000000001</v>
      </c>
      <c r="E224" s="22">
        <v>0.14000000000000001</v>
      </c>
      <c r="F224" s="22">
        <v>20.09</v>
      </c>
      <c r="G224" s="11">
        <v>86.4</v>
      </c>
      <c r="H224" s="12" t="s">
        <v>80</v>
      </c>
    </row>
    <row r="225" spans="1:8" hidden="1">
      <c r="A225" s="66"/>
      <c r="B225" s="10" t="s">
        <v>34</v>
      </c>
      <c r="C225" s="16">
        <v>30</v>
      </c>
      <c r="D225" s="22">
        <v>2.2799999999999998</v>
      </c>
      <c r="E225" s="22">
        <v>0.24</v>
      </c>
      <c r="F225" s="22">
        <v>14.76</v>
      </c>
      <c r="G225" s="11">
        <v>70.5</v>
      </c>
      <c r="H225" s="12" t="s">
        <v>22</v>
      </c>
    </row>
    <row r="226" spans="1:8" hidden="1">
      <c r="A226" s="66"/>
      <c r="B226" s="10" t="s">
        <v>35</v>
      </c>
      <c r="C226" s="16">
        <v>38</v>
      </c>
      <c r="D226" s="22">
        <v>2.5099999999999998</v>
      </c>
      <c r="E226" s="22">
        <v>0.46</v>
      </c>
      <c r="F226" s="22">
        <v>12.69</v>
      </c>
      <c r="G226" s="11">
        <v>66.12</v>
      </c>
      <c r="H226" s="12" t="s">
        <v>22</v>
      </c>
    </row>
    <row r="227" spans="1:8" s="5" customFormat="1" hidden="1">
      <c r="A227" s="66" t="s">
        <v>36</v>
      </c>
      <c r="B227" s="67"/>
      <c r="C227" s="17">
        <v>688</v>
      </c>
      <c r="D227" s="23">
        <f>SUM(D221:D226)</f>
        <v>22.090000000000003</v>
      </c>
      <c r="E227" s="23">
        <f t="shared" ref="E227:G227" si="42">SUM(E221:E226)</f>
        <v>16.79</v>
      </c>
      <c r="F227" s="23">
        <f t="shared" si="42"/>
        <v>95.070000000000007</v>
      </c>
      <c r="G227" s="23">
        <f t="shared" si="42"/>
        <v>611.69000000000005</v>
      </c>
      <c r="H227" s="13"/>
    </row>
    <row r="228" spans="1:8" hidden="1">
      <c r="A228" s="66" t="s">
        <v>37</v>
      </c>
      <c r="B228" s="10" t="s">
        <v>146</v>
      </c>
      <c r="C228" s="16">
        <v>50</v>
      </c>
      <c r="D228" s="22">
        <v>2.5</v>
      </c>
      <c r="E228" s="22">
        <v>4.7</v>
      </c>
      <c r="F228" s="22">
        <v>31.64</v>
      </c>
      <c r="G228" s="11">
        <v>203.5</v>
      </c>
      <c r="H228" s="12" t="s">
        <v>22</v>
      </c>
    </row>
    <row r="229" spans="1:8" hidden="1">
      <c r="A229" s="66"/>
      <c r="B229" s="10" t="s">
        <v>39</v>
      </c>
      <c r="C229" s="16">
        <v>180</v>
      </c>
      <c r="D229" s="22">
        <v>4.22</v>
      </c>
      <c r="E229" s="22">
        <v>4.5</v>
      </c>
      <c r="F229" s="22">
        <v>8.4600000000000009</v>
      </c>
      <c r="G229" s="11">
        <v>95.4</v>
      </c>
      <c r="H229" s="12" t="s">
        <v>38</v>
      </c>
    </row>
    <row r="230" spans="1:8" hidden="1">
      <c r="A230" s="66"/>
      <c r="B230" s="10" t="s">
        <v>85</v>
      </c>
      <c r="C230" s="16">
        <v>100</v>
      </c>
      <c r="D230" s="22">
        <v>0.4</v>
      </c>
      <c r="E230" s="22">
        <v>0.3</v>
      </c>
      <c r="F230" s="22">
        <v>10.3</v>
      </c>
      <c r="G230" s="11">
        <v>47</v>
      </c>
      <c r="H230" s="12" t="s">
        <v>22</v>
      </c>
    </row>
    <row r="231" spans="1:8" s="5" customFormat="1" hidden="1">
      <c r="A231" s="66" t="s">
        <v>43</v>
      </c>
      <c r="B231" s="67"/>
      <c r="C231" s="17">
        <f>SUM(C228:C230)</f>
        <v>330</v>
      </c>
      <c r="D231" s="17">
        <f t="shared" ref="D231:G231" si="43">SUM(D228:D230)</f>
        <v>7.12</v>
      </c>
      <c r="E231" s="17">
        <f t="shared" si="43"/>
        <v>9.5</v>
      </c>
      <c r="F231" s="17">
        <f t="shared" si="43"/>
        <v>50.400000000000006</v>
      </c>
      <c r="G231" s="17">
        <f t="shared" si="43"/>
        <v>345.9</v>
      </c>
      <c r="H231" s="13"/>
    </row>
    <row r="232" spans="1:8" s="5" customFormat="1" ht="13.5" hidden="1" thickBot="1">
      <c r="A232" s="68" t="s">
        <v>44</v>
      </c>
      <c r="B232" s="69"/>
      <c r="C232" s="19">
        <f>SUM(C231+C227+C220+C218)</f>
        <v>1553</v>
      </c>
      <c r="D232" s="19">
        <f t="shared" ref="D232:G232" si="44">SUM(D231+D227+D220+D218)</f>
        <v>38.39</v>
      </c>
      <c r="E232" s="19">
        <f t="shared" si="44"/>
        <v>45.89</v>
      </c>
      <c r="F232" s="19">
        <f t="shared" si="44"/>
        <v>200.99000000000004</v>
      </c>
      <c r="G232" s="19">
        <f t="shared" si="44"/>
        <v>1365.52</v>
      </c>
      <c r="H232" s="14"/>
    </row>
    <row r="233" spans="1:8" s="5" customFormat="1" ht="168" hidden="1" customHeight="1">
      <c r="A233" s="32"/>
      <c r="B233" s="32"/>
      <c r="C233" s="33"/>
      <c r="D233" s="34"/>
      <c r="E233" s="34"/>
      <c r="F233" s="34"/>
      <c r="G233" s="35"/>
      <c r="H233" s="35"/>
    </row>
    <row r="234" spans="1:8" s="1" customFormat="1" ht="25.5" hidden="1">
      <c r="A234" s="7" t="s">
        <v>4</v>
      </c>
      <c r="B234" s="1" t="s">
        <v>11</v>
      </c>
      <c r="C234" s="41"/>
      <c r="D234" s="20"/>
      <c r="E234" s="20"/>
      <c r="F234" s="20">
        <v>24</v>
      </c>
      <c r="G234" s="2"/>
      <c r="H234" s="2"/>
    </row>
    <row r="235" spans="1:8" s="1" customFormat="1" ht="13.5" hidden="1" thickBot="1">
      <c r="A235" s="8"/>
      <c r="C235" s="41"/>
      <c r="D235" s="20"/>
      <c r="E235" s="20"/>
      <c r="F235" s="20"/>
      <c r="G235" s="2"/>
      <c r="H235" s="2"/>
    </row>
    <row r="236" spans="1:8" s="3" customFormat="1" hidden="1">
      <c r="A236" s="81" t="s">
        <v>0</v>
      </c>
      <c r="B236" s="83" t="s">
        <v>1</v>
      </c>
      <c r="C236" s="85" t="s">
        <v>3</v>
      </c>
      <c r="D236" s="75" t="s">
        <v>5</v>
      </c>
      <c r="E236" s="75"/>
      <c r="F236" s="75"/>
      <c r="G236" s="76" t="s">
        <v>6</v>
      </c>
      <c r="H236" s="78" t="s">
        <v>2</v>
      </c>
    </row>
    <row r="237" spans="1:8" s="4" customFormat="1" ht="13.5" hidden="1" thickBot="1">
      <c r="A237" s="82"/>
      <c r="B237" s="84"/>
      <c r="C237" s="86"/>
      <c r="D237" s="21" t="s">
        <v>7</v>
      </c>
      <c r="E237" s="21" t="s">
        <v>8</v>
      </c>
      <c r="F237" s="21" t="s">
        <v>9</v>
      </c>
      <c r="G237" s="77"/>
      <c r="H237" s="79"/>
    </row>
    <row r="238" spans="1:8" s="5" customFormat="1" ht="13.5" hidden="1" thickBot="1">
      <c r="A238" s="29" t="s">
        <v>157</v>
      </c>
      <c r="B238" s="30"/>
      <c r="C238" s="30"/>
      <c r="D238" s="30"/>
      <c r="E238" s="30"/>
      <c r="F238" s="30"/>
      <c r="G238" s="30"/>
      <c r="H238" s="31"/>
    </row>
    <row r="239" spans="1:8" s="5" customFormat="1" hidden="1">
      <c r="A239" s="73" t="s">
        <v>147</v>
      </c>
      <c r="B239" s="74"/>
      <c r="C239" s="74"/>
      <c r="D239" s="74"/>
      <c r="E239" s="74"/>
      <c r="F239" s="74"/>
      <c r="G239" s="74"/>
      <c r="H239" s="80"/>
    </row>
    <row r="240" spans="1:8" hidden="1">
      <c r="A240" s="66" t="s">
        <v>13</v>
      </c>
      <c r="B240" s="10" t="s">
        <v>149</v>
      </c>
      <c r="C240" s="16">
        <v>150</v>
      </c>
      <c r="D240" s="22">
        <v>3.8</v>
      </c>
      <c r="E240" s="22">
        <v>7.55</v>
      </c>
      <c r="F240" s="22">
        <v>19.82</v>
      </c>
      <c r="G240" s="11">
        <v>123.4</v>
      </c>
      <c r="H240" s="12" t="s">
        <v>148</v>
      </c>
    </row>
    <row r="241" spans="1:8" hidden="1">
      <c r="A241" s="66"/>
      <c r="B241" s="10" t="s">
        <v>49</v>
      </c>
      <c r="C241" s="16">
        <v>200</v>
      </c>
      <c r="D241" s="22">
        <v>3.6</v>
      </c>
      <c r="E241" s="22">
        <v>3.3</v>
      </c>
      <c r="F241" s="22">
        <v>25</v>
      </c>
      <c r="G241" s="11">
        <v>144</v>
      </c>
      <c r="H241" s="12" t="s">
        <v>48</v>
      </c>
    </row>
    <row r="242" spans="1:8" hidden="1">
      <c r="A242" s="66"/>
      <c r="B242" s="10" t="s">
        <v>189</v>
      </c>
      <c r="C242" s="16" t="s">
        <v>169</v>
      </c>
      <c r="D242" s="22">
        <v>1.6</v>
      </c>
      <c r="E242" s="22">
        <v>3.4</v>
      </c>
      <c r="F242" s="22">
        <v>15.6</v>
      </c>
      <c r="G242" s="11">
        <v>82.34</v>
      </c>
      <c r="H242" s="12" t="s">
        <v>107</v>
      </c>
    </row>
    <row r="243" spans="1:8" s="5" customFormat="1" hidden="1">
      <c r="A243" s="66" t="s">
        <v>20</v>
      </c>
      <c r="B243" s="67"/>
      <c r="C243" s="17">
        <v>400</v>
      </c>
      <c r="D243" s="23">
        <f>SUM(D240:D242)</f>
        <v>9</v>
      </c>
      <c r="E243" s="23">
        <f t="shared" ref="E243:G243" si="45">SUM(E240:E242)</f>
        <v>14.25</v>
      </c>
      <c r="F243" s="23">
        <f t="shared" si="45"/>
        <v>60.42</v>
      </c>
      <c r="G243" s="23">
        <f t="shared" si="45"/>
        <v>349.74</v>
      </c>
      <c r="H243" s="13"/>
    </row>
    <row r="244" spans="1:8" ht="25.5" hidden="1">
      <c r="A244" s="40" t="s">
        <v>21</v>
      </c>
      <c r="B244" s="10" t="s">
        <v>150</v>
      </c>
      <c r="C244" s="16">
        <v>188</v>
      </c>
      <c r="D244" s="22">
        <v>0.94</v>
      </c>
      <c r="E244" s="22">
        <v>0</v>
      </c>
      <c r="F244" s="22">
        <v>23.31</v>
      </c>
      <c r="G244" s="11">
        <v>103.4</v>
      </c>
      <c r="H244" s="12" t="s">
        <v>22</v>
      </c>
    </row>
    <row r="245" spans="1:8" s="5" customFormat="1" hidden="1">
      <c r="A245" s="66" t="s">
        <v>24</v>
      </c>
      <c r="B245" s="67"/>
      <c r="C245" s="17">
        <f>SUM(C244)</f>
        <v>188</v>
      </c>
      <c r="D245" s="17">
        <f t="shared" ref="D245:G245" si="46">SUM(D244)</f>
        <v>0.94</v>
      </c>
      <c r="E245" s="17">
        <f t="shared" si="46"/>
        <v>0</v>
      </c>
      <c r="F245" s="17">
        <f t="shared" si="46"/>
        <v>23.31</v>
      </c>
      <c r="G245" s="17">
        <f t="shared" si="46"/>
        <v>103.4</v>
      </c>
      <c r="H245" s="13"/>
    </row>
    <row r="246" spans="1:8" hidden="1">
      <c r="A246" s="66" t="s">
        <v>25</v>
      </c>
      <c r="B246" s="10" t="s">
        <v>190</v>
      </c>
      <c r="C246" s="16">
        <v>180</v>
      </c>
      <c r="D246" s="22">
        <v>3.28</v>
      </c>
      <c r="E246" s="22">
        <v>4.59</v>
      </c>
      <c r="F246" s="22">
        <v>9.7899999999999991</v>
      </c>
      <c r="G246" s="11">
        <v>102.01</v>
      </c>
      <c r="H246" s="12" t="s">
        <v>151</v>
      </c>
    </row>
    <row r="247" spans="1:8" hidden="1">
      <c r="A247" s="66"/>
      <c r="B247" s="10" t="s">
        <v>187</v>
      </c>
      <c r="C247" s="16" t="s">
        <v>174</v>
      </c>
      <c r="D247" s="22">
        <v>9.34</v>
      </c>
      <c r="E247" s="22">
        <v>5.42</v>
      </c>
      <c r="F247" s="22">
        <v>18.920000000000002</v>
      </c>
      <c r="G247" s="11">
        <v>195.84</v>
      </c>
      <c r="H247" s="12" t="s">
        <v>152</v>
      </c>
    </row>
    <row r="248" spans="1:8" hidden="1">
      <c r="A248" s="66"/>
      <c r="B248" s="10" t="s">
        <v>100</v>
      </c>
      <c r="C248" s="16">
        <v>60</v>
      </c>
      <c r="D248" s="22">
        <v>0.74</v>
      </c>
      <c r="E248" s="22">
        <v>6.1</v>
      </c>
      <c r="F248" s="22">
        <v>4.4000000000000004</v>
      </c>
      <c r="G248" s="11">
        <v>78</v>
      </c>
      <c r="H248" s="12" t="s">
        <v>99</v>
      </c>
    </row>
    <row r="249" spans="1:8" hidden="1">
      <c r="A249" s="66"/>
      <c r="B249" s="10" t="s">
        <v>188</v>
      </c>
      <c r="C249" s="16">
        <v>200</v>
      </c>
      <c r="D249" s="22">
        <v>0.24</v>
      </c>
      <c r="E249" s="22">
        <v>0.1</v>
      </c>
      <c r="F249" s="22">
        <v>21.42</v>
      </c>
      <c r="G249" s="11">
        <v>87</v>
      </c>
      <c r="H249" s="12" t="s">
        <v>153</v>
      </c>
    </row>
    <row r="250" spans="1:8" hidden="1">
      <c r="A250" s="66"/>
      <c r="B250" s="10" t="s">
        <v>34</v>
      </c>
      <c r="C250" s="16">
        <v>30</v>
      </c>
      <c r="D250" s="22">
        <v>2.2799999999999998</v>
      </c>
      <c r="E250" s="22">
        <v>0.24</v>
      </c>
      <c r="F250" s="22">
        <v>14.76</v>
      </c>
      <c r="G250" s="11">
        <v>70.5</v>
      </c>
      <c r="H250" s="12" t="s">
        <v>22</v>
      </c>
    </row>
    <row r="251" spans="1:8" hidden="1">
      <c r="A251" s="66"/>
      <c r="B251" s="10" t="s">
        <v>35</v>
      </c>
      <c r="C251" s="16">
        <v>38</v>
      </c>
      <c r="D251" s="22">
        <v>2.5099999999999998</v>
      </c>
      <c r="E251" s="22">
        <v>0.46</v>
      </c>
      <c r="F251" s="22">
        <v>12.69</v>
      </c>
      <c r="G251" s="11">
        <v>66.12</v>
      </c>
      <c r="H251" s="12" t="s">
        <v>22</v>
      </c>
    </row>
    <row r="252" spans="1:8" s="5" customFormat="1" hidden="1">
      <c r="A252" s="66" t="s">
        <v>36</v>
      </c>
      <c r="B252" s="67"/>
      <c r="C252" s="17">
        <v>708</v>
      </c>
      <c r="D252" s="23">
        <f>SUM(D246:D251)</f>
        <v>18.39</v>
      </c>
      <c r="E252" s="23">
        <f t="shared" ref="E252:G252" si="47">SUM(E246:E251)</f>
        <v>16.91</v>
      </c>
      <c r="F252" s="23">
        <f t="shared" si="47"/>
        <v>81.98</v>
      </c>
      <c r="G252" s="23">
        <f t="shared" si="47"/>
        <v>599.47</v>
      </c>
      <c r="H252" s="13"/>
    </row>
    <row r="253" spans="1:8" hidden="1">
      <c r="A253" s="66" t="s">
        <v>37</v>
      </c>
      <c r="B253" s="10" t="s">
        <v>185</v>
      </c>
      <c r="C253" s="16" t="s">
        <v>164</v>
      </c>
      <c r="D253" s="22">
        <v>2.6</v>
      </c>
      <c r="E253" s="22">
        <v>3.2</v>
      </c>
      <c r="F253" s="22">
        <v>17.87</v>
      </c>
      <c r="G253" s="11">
        <v>114.67</v>
      </c>
      <c r="H253" s="12" t="s">
        <v>83</v>
      </c>
    </row>
    <row r="254" spans="1:8" hidden="1">
      <c r="A254" s="66"/>
      <c r="B254" s="10" t="s">
        <v>186</v>
      </c>
      <c r="C254" s="16">
        <v>100</v>
      </c>
      <c r="D254" s="22">
        <v>0.4</v>
      </c>
      <c r="E254" s="22">
        <v>0.3</v>
      </c>
      <c r="F254" s="22">
        <v>10.3</v>
      </c>
      <c r="G254" s="11">
        <v>47</v>
      </c>
      <c r="H254" s="12" t="s">
        <v>22</v>
      </c>
    </row>
    <row r="255" spans="1:8" hidden="1">
      <c r="A255" s="66"/>
      <c r="B255" s="10" t="s">
        <v>39</v>
      </c>
      <c r="C255" s="16">
        <v>180</v>
      </c>
      <c r="D255" s="22">
        <v>4.22</v>
      </c>
      <c r="E255" s="22">
        <v>4.5</v>
      </c>
      <c r="F255" s="22">
        <v>8.4600000000000009</v>
      </c>
      <c r="G255" s="11">
        <v>95.4</v>
      </c>
      <c r="H255" s="12" t="s">
        <v>38</v>
      </c>
    </row>
    <row r="256" spans="1:8" s="5" customFormat="1" ht="13.5" hidden="1" thickBot="1">
      <c r="A256" s="71" t="s">
        <v>43</v>
      </c>
      <c r="B256" s="72"/>
      <c r="C256" s="18">
        <f>SUM(C253:C255)</f>
        <v>280</v>
      </c>
      <c r="D256" s="18">
        <f t="shared" ref="D256:G256" si="48">SUM(D253:D255)</f>
        <v>7.22</v>
      </c>
      <c r="E256" s="18">
        <f t="shared" si="48"/>
        <v>8</v>
      </c>
      <c r="F256" s="18">
        <f t="shared" si="48"/>
        <v>36.630000000000003</v>
      </c>
      <c r="G256" s="18">
        <f t="shared" si="48"/>
        <v>257.07000000000005</v>
      </c>
      <c r="H256" s="15"/>
    </row>
    <row r="257" spans="1:8" s="5" customFormat="1" hidden="1">
      <c r="A257" s="73" t="s">
        <v>44</v>
      </c>
      <c r="B257" s="74"/>
      <c r="C257" s="28">
        <f>SUM(C256+C252+C245+C243)</f>
        <v>1576</v>
      </c>
      <c r="D257" s="28">
        <f t="shared" ref="D257:G257" si="49">SUM(D256+D252+D245+D243)</f>
        <v>35.549999999999997</v>
      </c>
      <c r="E257" s="28">
        <f t="shared" si="49"/>
        <v>39.159999999999997</v>
      </c>
      <c r="F257" s="28">
        <f t="shared" si="49"/>
        <v>202.34000000000003</v>
      </c>
      <c r="G257" s="28">
        <f t="shared" si="49"/>
        <v>1309.68</v>
      </c>
      <c r="H257" s="39"/>
    </row>
    <row r="258" spans="1:8" s="5" customFormat="1" hidden="1">
      <c r="A258" s="66" t="s">
        <v>154</v>
      </c>
      <c r="B258" s="67"/>
      <c r="C258" s="17">
        <f>SUM(C257+C232+C207+C182+C156+C130+C105+C79+C53+C28)</f>
        <v>16104</v>
      </c>
      <c r="D258" s="17">
        <f t="shared" ref="D258:G258" si="50">SUM(D257+D232+D207+D182+D156+D130+D105+D79+D53+D28)</f>
        <v>403.88</v>
      </c>
      <c r="E258" s="17">
        <f t="shared" si="50"/>
        <v>438.18</v>
      </c>
      <c r="F258" s="17">
        <f t="shared" si="50"/>
        <v>1920.1599999999999</v>
      </c>
      <c r="G258" s="17">
        <f t="shared" si="50"/>
        <v>13282.73</v>
      </c>
      <c r="H258" s="13"/>
    </row>
    <row r="259" spans="1:8" s="5" customFormat="1" ht="13.5" hidden="1" thickBot="1">
      <c r="A259" s="68" t="s">
        <v>155</v>
      </c>
      <c r="B259" s="69"/>
      <c r="C259" s="19">
        <v>1609.6</v>
      </c>
      <c r="D259" s="19">
        <f>D258/10</f>
        <v>40.387999999999998</v>
      </c>
      <c r="E259" s="19">
        <f t="shared" ref="E259:G259" si="51">E258/10</f>
        <v>43.817999999999998</v>
      </c>
      <c r="F259" s="19">
        <f t="shared" si="51"/>
        <v>192.01599999999999</v>
      </c>
      <c r="G259" s="19">
        <f t="shared" si="51"/>
        <v>1328.2729999999999</v>
      </c>
      <c r="H259" s="14"/>
    </row>
    <row r="260" spans="1:8" s="27" customFormat="1" ht="30" hidden="1" customHeight="1">
      <c r="A260" s="70"/>
      <c r="B260" s="70"/>
      <c r="C260" s="25"/>
      <c r="D260" s="26"/>
      <c r="E260" s="26"/>
      <c r="F260" s="26"/>
    </row>
  </sheetData>
  <mergeCells count="154">
    <mergeCell ref="A258:B258"/>
    <mergeCell ref="A259:B259"/>
    <mergeCell ref="A260:B260"/>
    <mergeCell ref="A245:B245"/>
    <mergeCell ref="A246:A251"/>
    <mergeCell ref="A252:B252"/>
    <mergeCell ref="A253:A255"/>
    <mergeCell ref="A256:B256"/>
    <mergeCell ref="A257:B257"/>
    <mergeCell ref="D236:F236"/>
    <mergeCell ref="G236:G237"/>
    <mergeCell ref="H236:H237"/>
    <mergeCell ref="A239:H239"/>
    <mergeCell ref="A240:A242"/>
    <mergeCell ref="A243:B243"/>
    <mergeCell ref="A228:A230"/>
    <mergeCell ref="A231:B231"/>
    <mergeCell ref="A232:B232"/>
    <mergeCell ref="A236:A237"/>
    <mergeCell ref="B236:B237"/>
    <mergeCell ref="C236:C237"/>
    <mergeCell ref="A214:H214"/>
    <mergeCell ref="A215:A217"/>
    <mergeCell ref="A218:B218"/>
    <mergeCell ref="A220:B220"/>
    <mergeCell ref="A221:A226"/>
    <mergeCell ref="A227:B227"/>
    <mergeCell ref="A211:A212"/>
    <mergeCell ref="B211:B212"/>
    <mergeCell ref="C211:C212"/>
    <mergeCell ref="D211:F211"/>
    <mergeCell ref="G211:G212"/>
    <mergeCell ref="H211:H212"/>
    <mergeCell ref="A195:B195"/>
    <mergeCell ref="A196:A201"/>
    <mergeCell ref="A202:B202"/>
    <mergeCell ref="A203:A205"/>
    <mergeCell ref="A206:B206"/>
    <mergeCell ref="A207:B207"/>
    <mergeCell ref="D186:F186"/>
    <mergeCell ref="G186:G187"/>
    <mergeCell ref="H186:H187"/>
    <mergeCell ref="A189:H189"/>
    <mergeCell ref="A190:A192"/>
    <mergeCell ref="A193:B193"/>
    <mergeCell ref="A178:A180"/>
    <mergeCell ref="A181:B181"/>
    <mergeCell ref="A182:B182"/>
    <mergeCell ref="A186:A187"/>
    <mergeCell ref="B186:B187"/>
    <mergeCell ref="C186:C187"/>
    <mergeCell ref="A164:H164"/>
    <mergeCell ref="A165:A167"/>
    <mergeCell ref="A168:B168"/>
    <mergeCell ref="A170:B170"/>
    <mergeCell ref="A171:A176"/>
    <mergeCell ref="A177:B177"/>
    <mergeCell ref="A161:A162"/>
    <mergeCell ref="B161:B162"/>
    <mergeCell ref="C161:C162"/>
    <mergeCell ref="D161:F161"/>
    <mergeCell ref="G161:G162"/>
    <mergeCell ref="H161:H162"/>
    <mergeCell ref="A143:B143"/>
    <mergeCell ref="A144:A150"/>
    <mergeCell ref="A151:B151"/>
    <mergeCell ref="A152:A154"/>
    <mergeCell ref="A155:B155"/>
    <mergeCell ref="A156:B156"/>
    <mergeCell ref="D134:F134"/>
    <mergeCell ref="G134:G135"/>
    <mergeCell ref="H134:H135"/>
    <mergeCell ref="A137:H137"/>
    <mergeCell ref="A138:A140"/>
    <mergeCell ref="A141:B141"/>
    <mergeCell ref="A127:A128"/>
    <mergeCell ref="A129:B129"/>
    <mergeCell ref="A130:B130"/>
    <mergeCell ref="A134:A135"/>
    <mergeCell ref="B134:B135"/>
    <mergeCell ref="C134:C135"/>
    <mergeCell ref="A112:H112"/>
    <mergeCell ref="A113:A115"/>
    <mergeCell ref="A116:B116"/>
    <mergeCell ref="A118:B118"/>
    <mergeCell ref="A119:A125"/>
    <mergeCell ref="A126:B126"/>
    <mergeCell ref="A109:A110"/>
    <mergeCell ref="B109:B110"/>
    <mergeCell ref="C109:C110"/>
    <mergeCell ref="D109:F109"/>
    <mergeCell ref="G109:G110"/>
    <mergeCell ref="H109:H110"/>
    <mergeCell ref="A92:B92"/>
    <mergeCell ref="A93:A99"/>
    <mergeCell ref="A100:B100"/>
    <mergeCell ref="A101:A103"/>
    <mergeCell ref="A104:B104"/>
    <mergeCell ref="A105:B105"/>
    <mergeCell ref="D83:F83"/>
    <mergeCell ref="G83:G84"/>
    <mergeCell ref="H83:H84"/>
    <mergeCell ref="A86:H86"/>
    <mergeCell ref="A87:A89"/>
    <mergeCell ref="A90:B90"/>
    <mergeCell ref="A75:A77"/>
    <mergeCell ref="A78:B78"/>
    <mergeCell ref="A79:B79"/>
    <mergeCell ref="A83:A84"/>
    <mergeCell ref="B83:B84"/>
    <mergeCell ref="C83:C84"/>
    <mergeCell ref="A60:H60"/>
    <mergeCell ref="A61:A63"/>
    <mergeCell ref="A64:B64"/>
    <mergeCell ref="A66:B66"/>
    <mergeCell ref="A67:A73"/>
    <mergeCell ref="A74:B74"/>
    <mergeCell ref="A57:A58"/>
    <mergeCell ref="B57:B58"/>
    <mergeCell ref="C57:C58"/>
    <mergeCell ref="D57:F57"/>
    <mergeCell ref="G57:G58"/>
    <mergeCell ref="H57:H58"/>
    <mergeCell ref="A41:B41"/>
    <mergeCell ref="A42:A47"/>
    <mergeCell ref="A48:B48"/>
    <mergeCell ref="A49:A51"/>
    <mergeCell ref="A52:B52"/>
    <mergeCell ref="A53:B53"/>
    <mergeCell ref="D32:F32"/>
    <mergeCell ref="G32:G33"/>
    <mergeCell ref="H32:H33"/>
    <mergeCell ref="A35:H35"/>
    <mergeCell ref="A36:A38"/>
    <mergeCell ref="A39:B39"/>
    <mergeCell ref="A24:A26"/>
    <mergeCell ref="A27:B27"/>
    <mergeCell ref="A28:B28"/>
    <mergeCell ref="A32:A33"/>
    <mergeCell ref="B32:B33"/>
    <mergeCell ref="C32:C33"/>
    <mergeCell ref="A9:H9"/>
    <mergeCell ref="A10:A12"/>
    <mergeCell ref="A13:B13"/>
    <mergeCell ref="A15:B15"/>
    <mergeCell ref="A16:A22"/>
    <mergeCell ref="A23:B23"/>
    <mergeCell ref="A2:H2"/>
    <mergeCell ref="A6:A7"/>
    <mergeCell ref="B6:B7"/>
    <mergeCell ref="C6:C7"/>
    <mergeCell ref="D6:F6"/>
    <mergeCell ref="G6:G7"/>
    <mergeCell ref="H6:H7"/>
  </mergeCells>
  <printOptions horizontalCentered="1"/>
  <pageMargins left="0" right="0" top="0.94488188976377963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</cp:lastModifiedBy>
  <cp:lastPrinted>2022-03-22T00:44:02Z</cp:lastPrinted>
  <dcterms:created xsi:type="dcterms:W3CDTF">2010-09-29T09:10:17Z</dcterms:created>
  <dcterms:modified xsi:type="dcterms:W3CDTF">2022-04-13T00:55:17Z</dcterms:modified>
</cp:coreProperties>
</file>